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66925"/>
  <mc:AlternateContent xmlns:mc="http://schemas.openxmlformats.org/markup-compatibility/2006">
    <mc:Choice Requires="x15">
      <x15ac:absPath xmlns:x15ac="http://schemas.microsoft.com/office/spreadsheetml/2010/11/ac" url="https://readingfc.sharepoint.com/sites/Operations/Shared Documents/Operations/Stadium/David OPS MANUAL ++Please do not amend++/"/>
    </mc:Choice>
  </mc:AlternateContent>
  <xr:revisionPtr revIDLastSave="0" documentId="8_{0D269952-83B1-4123-AA6D-328298C70931}" xr6:coauthVersionLast="47" xr6:coauthVersionMax="47" xr10:uidLastSave="{00000000-0000-0000-0000-000000000000}"/>
  <bookViews>
    <workbookView xWindow="-120" yWindow="-120" windowWidth="29040" windowHeight="15720" xr2:uid="{00000000-000D-0000-FFFF-FFFF00000000}"/>
  </bookViews>
  <sheets>
    <sheet name="Matrix" sheetId="1" r:id="rId1"/>
    <sheet name="Details2" sheetId="7" r:id="rId2"/>
    <sheet name="Risk Supporter Defintions" sheetId="10"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 i="1" l="1"/>
  <c r="N46" i="1"/>
  <c r="N21" i="1"/>
  <c r="N68" i="1" l="1"/>
  <c r="N66" i="1"/>
  <c r="N64" i="1"/>
  <c r="N62" i="1"/>
  <c r="N60" i="1"/>
  <c r="N58" i="1"/>
  <c r="N56" i="1"/>
  <c r="N54" i="1"/>
  <c r="N52" i="1"/>
  <c r="N50" i="1"/>
  <c r="N48" i="1"/>
  <c r="N39" i="1"/>
  <c r="N41" i="1"/>
  <c r="N37" i="1"/>
  <c r="N35" i="1"/>
  <c r="N33" i="1"/>
  <c r="N31" i="1"/>
  <c r="N15" i="1"/>
  <c r="N13" i="1"/>
  <c r="N43" i="1"/>
  <c r="N27" i="1" l="1"/>
  <c r="N25" i="1"/>
  <c r="N29" i="1" l="1"/>
  <c r="N23" i="1"/>
  <c r="N11" i="1"/>
  <c r="G71" i="1" l="1"/>
  <c r="G72" i="1" s="1"/>
</calcChain>
</file>

<file path=xl/sharedStrings.xml><?xml version="1.0" encoding="utf-8"?>
<sst xmlns="http://schemas.openxmlformats.org/spreadsheetml/2006/main" count="320" uniqueCount="164">
  <si>
    <t>Away Team:</t>
  </si>
  <si>
    <t>Score</t>
  </si>
  <si>
    <t>Recent incidents of serious disorder</t>
  </si>
  <si>
    <t>Isolated issues</t>
  </si>
  <si>
    <t>No issues</t>
  </si>
  <si>
    <t>Home supporter profile</t>
  </si>
  <si>
    <t>Away supporter profile</t>
  </si>
  <si>
    <t>Minor / Anti-social issues</t>
  </si>
  <si>
    <t>Recent incidents of disorder</t>
  </si>
  <si>
    <t>Police Engagement Category</t>
  </si>
  <si>
    <t>TOTAL SCORE</t>
  </si>
  <si>
    <t>Police Free</t>
  </si>
  <si>
    <t>OFO Only</t>
  </si>
  <si>
    <t xml:space="preserve">LOW Risk Fixture
</t>
  </si>
  <si>
    <t>MED Risk Fixture</t>
  </si>
  <si>
    <t>HIGH Risk Fixture</t>
  </si>
  <si>
    <t>Risk Score</t>
  </si>
  <si>
    <t>Date/Time of Fixture</t>
  </si>
  <si>
    <t>Increased impact</t>
  </si>
  <si>
    <t>No identified impact</t>
  </si>
  <si>
    <t>Decreased impact</t>
  </si>
  <si>
    <t>Significance of fixture</t>
  </si>
  <si>
    <t>History and Rivalry</t>
  </si>
  <si>
    <t>Day/Time of fixture</t>
  </si>
  <si>
    <t>Self-assessed scale - 1</t>
  </si>
  <si>
    <t>Self-assessed scale - 2</t>
  </si>
  <si>
    <t>Self-assessed scale - 3</t>
  </si>
  <si>
    <t>Self-assessed scale - 4</t>
  </si>
  <si>
    <t>Self-assessed scale - 5</t>
  </si>
  <si>
    <t>Self-assessed scale - 6</t>
  </si>
  <si>
    <t>Self-assessed scale - 7</t>
  </si>
  <si>
    <t>Self-assessed scale - 8</t>
  </si>
  <si>
    <t>Self-assessed scale - 9</t>
  </si>
  <si>
    <t>Self-assessed scale - 10</t>
  </si>
  <si>
    <t>Self-assessed scale - 0</t>
  </si>
  <si>
    <t>Low (self-assessed scale) - 0</t>
  </si>
  <si>
    <t>Low (self-assessed scale) - 1</t>
  </si>
  <si>
    <t>Low (self-assessed scale) - 2</t>
  </si>
  <si>
    <t>Low (self-assessed scale) - 3</t>
  </si>
  <si>
    <t>Low (self-assessed scale) - 4</t>
  </si>
  <si>
    <t>Low (self-assessed scale) - 5</t>
  </si>
  <si>
    <t>Medium (self-assessed scale) - 0</t>
  </si>
  <si>
    <t>Medium (self-assessed scale) - 1</t>
  </si>
  <si>
    <t>Medium (self-assessed scale) - 2</t>
  </si>
  <si>
    <t>Medium (self-assessed scale) - 3</t>
  </si>
  <si>
    <t>Medium (self-assessed scale) - 4</t>
  </si>
  <si>
    <t>Medium (self-assessed scale) - 5</t>
  </si>
  <si>
    <t>Medium (self-assessed scale) - 6</t>
  </si>
  <si>
    <t>Medium (self-assessed scale) - 7</t>
  </si>
  <si>
    <t>Medium (self-assessed scale) - 8</t>
  </si>
  <si>
    <t>Medium (self-assessed scale) - 9</t>
  </si>
  <si>
    <t>Medium (self-assessed scale) - 10</t>
  </si>
  <si>
    <t>High (self-assessed scale) - 0</t>
  </si>
  <si>
    <t>High (self-assessed scale) - 1</t>
  </si>
  <si>
    <t>High (self-assessed scale) - 2</t>
  </si>
  <si>
    <t>High (self-assessed scale) - 3</t>
  </si>
  <si>
    <t>High (self-assessed scale) - 4</t>
  </si>
  <si>
    <t>High (self-assessed scale) - 5</t>
  </si>
  <si>
    <t>High (self-assessed scale) - 6</t>
  </si>
  <si>
    <t>High (self-assessed scale) - 7</t>
  </si>
  <si>
    <t>High (self-assessed scale) - 8</t>
  </si>
  <si>
    <t>High (self-assessed scale) - 9</t>
  </si>
  <si>
    <t>High (self-assessed scale) - 10</t>
  </si>
  <si>
    <t>High (self-assessed scale) - 11</t>
  </si>
  <si>
    <t>High (self-assessed scale) - 12</t>
  </si>
  <si>
    <t>High (self-assessed scale) - 13</t>
  </si>
  <si>
    <t>High (self-assessed scale) - 14</t>
  </si>
  <si>
    <t>High (self-assessed scale) - 15</t>
  </si>
  <si>
    <t>High (self-assessed scale) - 16</t>
  </si>
  <si>
    <t>High (self-assessed scale) - 17</t>
  </si>
  <si>
    <t>High (self-assessed scale) - 18</t>
  </si>
  <si>
    <t>High (self-assessed scale) - 19</t>
  </si>
  <si>
    <t>High (self-assessed scale) - 20</t>
  </si>
  <si>
    <t xml:space="preserve">                                                             MEDIUM</t>
  </si>
  <si>
    <t xml:space="preserve">                                                                    HIGH</t>
  </si>
  <si>
    <r>
      <t xml:space="preserve">LOW Risk Supporter: </t>
    </r>
    <r>
      <rPr>
        <sz val="11"/>
        <color theme="1"/>
        <rFont val="Calibri"/>
        <family val="2"/>
        <scheme val="minor"/>
      </rPr>
      <t>There is current intelligence or information that the</t>
    </r>
    <r>
      <rPr>
        <b/>
        <sz val="11"/>
        <color theme="1"/>
        <rFont val="Calibri"/>
        <family val="2"/>
        <scheme val="minor"/>
      </rPr>
      <t xml:space="preserve"> </t>
    </r>
    <r>
      <rPr>
        <sz val="11"/>
        <color theme="1"/>
        <rFont val="Calibri"/>
        <family val="2"/>
        <scheme val="minor"/>
      </rPr>
      <t xml:space="preserve">supporter may engage in disorderly, anti-social or criminal behaviours, often influenced by alcohol and/or drug use.  The number of supporters expected to fit this category and their likely behaviour should be combined to provide a score between 0 and 5.  The comments section can be used to provide further detail.  Consider the impact these fans are expected to have on the policing operation in the context of the Gold Strategy. </t>
    </r>
  </si>
  <si>
    <r>
      <t xml:space="preserve">MEDIUM Risk Supporter: </t>
    </r>
    <r>
      <rPr>
        <sz val="11"/>
        <color theme="1"/>
        <rFont val="Calibri"/>
        <family val="2"/>
        <scheme val="minor"/>
      </rPr>
      <t>There is current intelligence or information that the</t>
    </r>
    <r>
      <rPr>
        <b/>
        <sz val="11"/>
        <color theme="1"/>
        <rFont val="Calibri"/>
        <family val="2"/>
        <scheme val="minor"/>
      </rPr>
      <t xml:space="preserve"> </t>
    </r>
    <r>
      <rPr>
        <sz val="11"/>
        <color theme="1"/>
        <rFont val="Calibri"/>
        <family val="2"/>
        <scheme val="minor"/>
      </rPr>
      <t xml:space="preserve">supporter is likely to engage in criminal behaviours that may involve violence or more serious offences.  The number of supporters expected to fit this category and their likely behaviour should be combined to provide a score between 0 and 10.  The comments section can be used to detail the criminal behaviours expected.  Consider the impact these fans are expected to have on the policing operation in the context of the Gold Strategy. </t>
    </r>
  </si>
  <si>
    <r>
      <t xml:space="preserve">HIGH Risk Supporter: </t>
    </r>
    <r>
      <rPr>
        <sz val="11"/>
        <color theme="1"/>
        <rFont val="Calibri"/>
        <family val="2"/>
        <scheme val="minor"/>
      </rPr>
      <t>There is current intelligence or information that the</t>
    </r>
    <r>
      <rPr>
        <b/>
        <sz val="11"/>
        <color theme="1"/>
        <rFont val="Calibri"/>
        <family val="2"/>
        <scheme val="minor"/>
      </rPr>
      <t xml:space="preserve"> </t>
    </r>
    <r>
      <rPr>
        <sz val="11"/>
        <color theme="1"/>
        <rFont val="Calibri"/>
        <family val="2"/>
        <scheme val="minor"/>
      </rPr>
      <t>supporter intends to engage in criminal behaviours, actively seeking and initiating violent confrontations or influence others to do so. The number of supporters expected to fit this category and their likely behaviour should be combined to provide a score between 0 and 20.  The comments section can be used to detail the nature of supporters’ intentions.  Further explanation of how they will seek or initiate violent confrontations should be provided.  Consider the impact these fans are expected to have on the policing operation in the context of the Gold Strategy. Supporter categories are not fixed and are likely to change from fixture to fixture.  Different scoring bands are used for each definition to reflect the potential impact on the policing operation.  The numbers of Risk supporters attending a fixture and their expected behaviour is likely to have a significant impact on the planning phase of any football fixture and careful consideration should be given to accurately scoring these categories. The away DFO assessment should be used to assist in completing the Away Supporter Profile.  Any questions, concerns or queries should be directed to them to assist in accurately completing the risk assessment.</t>
    </r>
  </si>
  <si>
    <t>Rationale</t>
  </si>
  <si>
    <r>
      <t xml:space="preserve">KO Time </t>
    </r>
    <r>
      <rPr>
        <sz val="11"/>
        <color theme="1"/>
        <rFont val="Calibri"/>
        <family val="2"/>
        <scheme val="minor"/>
      </rPr>
      <t>(00:00)</t>
    </r>
    <r>
      <rPr>
        <b/>
        <sz val="11"/>
        <color theme="1"/>
        <rFont val="Calibri"/>
        <family val="2"/>
        <scheme val="minor"/>
      </rPr>
      <t>:</t>
    </r>
  </si>
  <si>
    <r>
      <t>Day/Date</t>
    </r>
    <r>
      <rPr>
        <sz val="11"/>
        <color theme="1"/>
        <rFont val="Calibri"/>
        <family val="2"/>
        <scheme val="minor"/>
      </rPr>
      <t xml:space="preserve"> (dd/mm/yyyy)</t>
    </r>
    <r>
      <rPr>
        <b/>
        <sz val="11"/>
        <color theme="1"/>
        <rFont val="Calibri"/>
        <family val="2"/>
        <scheme val="minor"/>
      </rPr>
      <t>:</t>
    </r>
  </si>
  <si>
    <t>HOME Lighting of Pyrotechnics</t>
  </si>
  <si>
    <t>HOME Recent Incidents/General Behaviour</t>
  </si>
  <si>
    <t>AWAY Recent Incidents/General Behaviour</t>
  </si>
  <si>
    <t>Home Supporters General Behaviour</t>
  </si>
  <si>
    <t>Away Supporters General Behaviour</t>
  </si>
  <si>
    <t>HOME Throwing Objects/Missiles</t>
  </si>
  <si>
    <t>Home Lighting of Pyrotechnics/Throwing Objects</t>
  </si>
  <si>
    <t>Away Lighting of Pyrotechnics/Throwing Objects</t>
  </si>
  <si>
    <t>HOME Racism or Other Hate incidents</t>
  </si>
  <si>
    <t>Home Racism or Other Hate Incidents</t>
  </si>
  <si>
    <t>Away Racism or Other Hate Incidents</t>
  </si>
  <si>
    <t>Home Ticket Forgeries or Jibbing</t>
  </si>
  <si>
    <t>Away Ticket Forgeries or Jibbing</t>
  </si>
  <si>
    <t>Home Other</t>
  </si>
  <si>
    <t>Away Other</t>
  </si>
  <si>
    <t>HOME Ticket Forgeries or Jibbing</t>
  </si>
  <si>
    <t>Expect 20 to 50 people involved over Phase 1</t>
  </si>
  <si>
    <t>HOME Blocking vomitories and gangways</t>
  </si>
  <si>
    <t>Home Blocking Vomitories and Gangways</t>
  </si>
  <si>
    <t>Away Blocking Vomitories and Gangways</t>
  </si>
  <si>
    <t>HOME Pitch invasion</t>
  </si>
  <si>
    <t>Home Pitch Invasion</t>
  </si>
  <si>
    <t>HOME Risk Supporters                        LOW</t>
  </si>
  <si>
    <t>Risk Factor</t>
  </si>
  <si>
    <t>Selected Answer</t>
  </si>
  <si>
    <t>HOME Other risk factors not listed above</t>
  </si>
  <si>
    <t>AWAY Risk Supporters                         LOW</t>
  </si>
  <si>
    <t>AWAY Lighting of Pyrotechnics</t>
  </si>
  <si>
    <t>AWAY Throwing Objects/Missiles</t>
  </si>
  <si>
    <t>AWAY Racism or Other Hate incidents</t>
  </si>
  <si>
    <t>AWAY Ticket Forgeries or Jibbing</t>
  </si>
  <si>
    <t>AWAY Pitch invasion</t>
  </si>
  <si>
    <t>AWAY Blocking vomitories and gangways</t>
  </si>
  <si>
    <t>Away Pitch Invasion</t>
  </si>
  <si>
    <t>Rarely experienced and not expected</t>
  </si>
  <si>
    <t>Low Risk - one/two possible</t>
  </si>
  <si>
    <t>Medium Risk - two/six at the same time in the same location possible</t>
  </si>
  <si>
    <t>High Risk - more than six at the same time in the same location possible</t>
  </si>
  <si>
    <t>One/two celebratory pitch invaders possible</t>
  </si>
  <si>
    <t>More than two celebratory pitch invaders possible</t>
  </si>
  <si>
    <t>One/two hostile pitch invaders possible</t>
  </si>
  <si>
    <t>More than two hostile pitch invaders possible</t>
  </si>
  <si>
    <t>Some blocking possible but cooperation with stewards</t>
  </si>
  <si>
    <t>Substantial blocking possible but cooperation with stewards</t>
  </si>
  <si>
    <t>Substantial blocking possible with opposition to stewards</t>
  </si>
  <si>
    <t>0-30</t>
  </si>
  <si>
    <t>61-80</t>
  </si>
  <si>
    <t>80+</t>
  </si>
  <si>
    <t>Isolated hate comment by one person possible</t>
  </si>
  <si>
    <t>Hate comment(s) which offend(s) others but not overheard by the target group possible</t>
  </si>
  <si>
    <t>Hate comment(s) causing substantial distress to a target individual possible</t>
  </si>
  <si>
    <t>Hate comment(s) causing substantial distress to a target group possible</t>
  </si>
  <si>
    <t>Possibly one or two people involved over Phase 1</t>
  </si>
  <si>
    <t>Possibly two to ten people involved over Phase 1</t>
  </si>
  <si>
    <t>Possibly 10 to 20 people involved over Phase 1</t>
  </si>
  <si>
    <t>Possibly 50-100 people involved over Phase 1</t>
  </si>
  <si>
    <t>Possibly more than 100 people involved over Phase 1</t>
  </si>
  <si>
    <t>HOME Attendance</t>
  </si>
  <si>
    <t>Home Attendance</t>
  </si>
  <si>
    <t>Significantly lower than average</t>
  </si>
  <si>
    <t>Lower than average</t>
  </si>
  <si>
    <t>Average</t>
  </si>
  <si>
    <t>Higher than average</t>
  </si>
  <si>
    <t>Significantly higher than average</t>
  </si>
  <si>
    <t>Away Attendance</t>
  </si>
  <si>
    <t>Higher than average - wide segregation</t>
  </si>
  <si>
    <t>Significantly higher than average - narrow segregation</t>
  </si>
  <si>
    <t>AWAY Attendance</t>
  </si>
  <si>
    <t>Zone Ex Concerns</t>
  </si>
  <si>
    <t>Significance of Fixture and Zone Ex Concerns</t>
  </si>
  <si>
    <t>31-45</t>
  </si>
  <si>
    <t>46-60</t>
  </si>
  <si>
    <t>AWAY Other risk factors not listed above, e.g. vandalism, separation/segregation issues (e.g. away in home), protest</t>
  </si>
  <si>
    <t>Suggested Category</t>
  </si>
  <si>
    <t xml:space="preserve"> </t>
  </si>
  <si>
    <t>Reading FC</t>
  </si>
  <si>
    <t>Leyton Orient</t>
  </si>
  <si>
    <t>Uusual kick off time</t>
  </si>
  <si>
    <t>Early in season but both sides would be looking for a play off position</t>
  </si>
  <si>
    <t>RFC fans handed over a wreath at last match away to LOFC fans</t>
  </si>
  <si>
    <t>Recent issues between a handful of home risk at 2 previous home games in Green Park</t>
  </si>
  <si>
    <t>Youth element at LOFC fans will travel mostly by train so potential flashpoint post game</t>
  </si>
  <si>
    <t>SCL  - Risk Assessment Matrix for Football-Related Violence and Disorder on the Stadium Footprint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</si>
</sst>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2"/>
      <name val="Calibri"/>
      <family val="2"/>
      <scheme val="minor"/>
    </font>
    <font>
      <b/>
      <u/>
      <sz val="14"/>
      <color theme="1"/>
      <name val="Calibri"/>
      <family val="2"/>
      <scheme val="minor"/>
    </font>
    <font>
      <sz val="11"/>
      <color rgb="FF006100"/>
      <name val="Calibri"/>
      <family val="2"/>
      <scheme val="minor"/>
    </font>
    <font>
      <b/>
      <sz val="10"/>
      <color theme="1"/>
      <name val="Calibri"/>
      <family val="2"/>
    </font>
    <font>
      <b/>
      <sz val="10"/>
      <color theme="0"/>
      <name val="Calibri"/>
      <family val="2"/>
    </font>
    <font>
      <b/>
      <sz val="11"/>
      <color theme="0"/>
      <name val="Calibri"/>
      <family val="2"/>
    </font>
    <font>
      <b/>
      <sz val="10"/>
      <name val="Calibri"/>
      <family val="2"/>
    </font>
    <font>
      <sz val="8"/>
      <color theme="1"/>
      <name val="Calibri"/>
      <family val="2"/>
      <scheme val="minor"/>
    </font>
    <font>
      <sz val="11"/>
      <color rgb="FFFF0000"/>
      <name val="Calibri"/>
      <family val="2"/>
      <scheme val="minor"/>
    </font>
    <font>
      <sz val="11"/>
      <name val="Calibri"/>
      <family val="2"/>
      <scheme val="minor"/>
    </font>
    <font>
      <sz val="10"/>
      <color rgb="FFFF0000"/>
      <name val="Calibri"/>
      <family val="2"/>
      <scheme val="minor"/>
    </font>
    <font>
      <b/>
      <sz val="12"/>
      <color rgb="FFFF0000"/>
      <name val="Calibri"/>
      <family val="2"/>
      <scheme val="minor"/>
    </font>
    <font>
      <sz val="10"/>
      <color theme="1"/>
      <name val="Calibri"/>
      <family val="2"/>
      <scheme val="minor"/>
    </font>
    <font>
      <sz val="10"/>
      <name val="Calibri"/>
      <family val="2"/>
      <scheme val="minor"/>
    </font>
  </fonts>
  <fills count="1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2"/>
        <bgColor indexed="64"/>
      </patternFill>
    </fill>
    <fill>
      <patternFill patternType="solid">
        <fgColor rgb="FFC6EFCE"/>
      </patternFill>
    </fill>
    <fill>
      <patternFill patternType="solid">
        <fgColor theme="0" tint="-0.14999847407452621"/>
        <bgColor indexed="64"/>
      </patternFill>
    </fill>
    <fill>
      <patternFill patternType="solid">
        <fgColor theme="8"/>
        <bgColor indexed="64"/>
      </patternFill>
    </fill>
    <fill>
      <patternFill patternType="solid">
        <fgColor rgb="FFFFC000"/>
        <bgColor indexed="64"/>
      </patternFill>
    </fill>
    <fill>
      <patternFill patternType="solid">
        <fgColor rgb="FFC00000"/>
        <bgColor indexed="64"/>
      </patternFill>
    </fill>
    <fill>
      <patternFill patternType="solid">
        <fgColor theme="9"/>
        <bgColor indexed="64"/>
      </patternFill>
    </fill>
    <fill>
      <patternFill patternType="solid">
        <fgColor rgb="FF0070C0"/>
        <bgColor indexed="64"/>
      </patternFill>
    </fill>
    <fill>
      <patternFill patternType="solid">
        <fgColor rgb="FF7030A0"/>
        <bgColor indexed="64"/>
      </patternFill>
    </fill>
    <fill>
      <patternFill patternType="solid">
        <fgColor rgb="FF00B050"/>
        <bgColor indexed="64"/>
      </patternFill>
    </fill>
    <fill>
      <patternFill patternType="solid">
        <fgColor rgb="FFFF0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s>
  <cellStyleXfs count="2">
    <xf numFmtId="0" fontId="0" fillId="0" borderId="0"/>
    <xf numFmtId="0" fontId="6" fillId="5" borderId="0" applyNumberFormat="0" applyBorder="0" applyAlignment="0" applyProtection="0"/>
  </cellStyleXfs>
  <cellXfs count="96">
    <xf numFmtId="0" fontId="0" fillId="0" borderId="0" xfId="0"/>
    <xf numFmtId="0" fontId="2" fillId="0" borderId="0" xfId="0" applyFont="1" applyAlignment="1">
      <alignment horizontal="right"/>
    </xf>
    <xf numFmtId="0" fontId="1" fillId="0" borderId="0" xfId="0" applyFont="1"/>
    <xf numFmtId="0" fontId="4" fillId="4" borderId="1" xfId="0" applyFont="1" applyFill="1" applyBorder="1"/>
    <xf numFmtId="0" fontId="4" fillId="4" borderId="1" xfId="0" applyFont="1" applyFill="1" applyBorder="1" applyAlignment="1">
      <alignment horizontal="center"/>
    </xf>
    <xf numFmtId="0" fontId="0" fillId="0" borderId="0" xfId="0" applyAlignment="1">
      <alignment horizontal="center"/>
    </xf>
    <xf numFmtId="0" fontId="7" fillId="0" borderId="2" xfId="0" applyFont="1" applyBorder="1" applyAlignment="1">
      <alignment horizontal="center" vertical="center" wrapText="1"/>
    </xf>
    <xf numFmtId="0" fontId="7" fillId="6" borderId="3" xfId="0" applyFont="1" applyFill="1" applyBorder="1" applyAlignment="1">
      <alignment vertical="center" wrapText="1"/>
    </xf>
    <xf numFmtId="0" fontId="7" fillId="0" borderId="3" xfId="0" applyFont="1" applyBorder="1" applyAlignment="1">
      <alignment vertical="center" wrapText="1"/>
    </xf>
    <xf numFmtId="0" fontId="8" fillId="7" borderId="3" xfId="0" applyFont="1" applyFill="1" applyBorder="1" applyAlignment="1">
      <alignment vertical="center" wrapText="1"/>
    </xf>
    <xf numFmtId="0" fontId="9" fillId="8" borderId="3" xfId="0" applyFont="1" applyFill="1" applyBorder="1" applyAlignment="1">
      <alignment vertical="center" wrapText="1"/>
    </xf>
    <xf numFmtId="0" fontId="9" fillId="9" borderId="10" xfId="0" applyFont="1" applyFill="1" applyBorder="1" applyAlignment="1">
      <alignment vertical="center" wrapText="1"/>
    </xf>
    <xf numFmtId="0" fontId="9" fillId="9" borderId="12" xfId="0" applyFont="1" applyFill="1" applyBorder="1" applyAlignment="1">
      <alignment vertical="center" wrapText="1"/>
    </xf>
    <xf numFmtId="0" fontId="7" fillId="3" borderId="0" xfId="0" applyFont="1" applyFill="1" applyAlignment="1">
      <alignment vertical="center" wrapText="1"/>
    </xf>
    <xf numFmtId="0" fontId="8" fillId="3" borderId="0" xfId="0" applyFont="1" applyFill="1" applyAlignment="1">
      <alignment vertical="center" wrapText="1"/>
    </xf>
    <xf numFmtId="0" fontId="1" fillId="3" borderId="0" xfId="1" applyFont="1" applyFill="1" applyBorder="1" applyAlignment="1" applyProtection="1">
      <alignment vertical="top" wrapText="1"/>
    </xf>
    <xf numFmtId="0" fontId="9" fillId="3" borderId="0" xfId="0" applyFont="1" applyFill="1" applyAlignment="1">
      <alignment vertical="center" wrapText="1"/>
    </xf>
    <xf numFmtId="0" fontId="2" fillId="0" borderId="0" xfId="0" applyFont="1"/>
    <xf numFmtId="0" fontId="1" fillId="10" borderId="3" xfId="1" applyFont="1" applyFill="1" applyBorder="1" applyAlignment="1" applyProtection="1">
      <alignment vertical="top" wrapText="1"/>
    </xf>
    <xf numFmtId="0" fontId="0" fillId="3" borderId="0" xfId="0" applyFill="1"/>
    <xf numFmtId="0" fontId="3" fillId="3" borderId="0" xfId="0" applyFont="1" applyFill="1" applyAlignment="1">
      <alignment horizontal="center"/>
    </xf>
    <xf numFmtId="0" fontId="10" fillId="0" borderId="8" xfId="0" applyFont="1" applyBorder="1" applyAlignment="1">
      <alignment horizontal="center" vertical="center" wrapText="1"/>
    </xf>
    <xf numFmtId="49" fontId="10" fillId="0" borderId="9" xfId="0" applyNumberFormat="1" applyFont="1" applyBorder="1" applyAlignment="1">
      <alignment horizontal="center" vertical="center" wrapText="1"/>
    </xf>
    <xf numFmtId="0" fontId="11" fillId="0" borderId="0" xfId="0" applyFont="1" applyAlignment="1">
      <alignment horizontal="right" vertical="top"/>
    </xf>
    <xf numFmtId="0" fontId="0" fillId="0" borderId="0" xfId="0" applyAlignment="1">
      <alignment wrapText="1"/>
    </xf>
    <xf numFmtId="0" fontId="14" fillId="0" borderId="0" xfId="0" applyFont="1"/>
    <xf numFmtId="0" fontId="13" fillId="0" borderId="1" xfId="0" applyFont="1" applyBorder="1"/>
    <xf numFmtId="0" fontId="13" fillId="0" borderId="1" xfId="0" applyFont="1" applyBorder="1" applyAlignment="1">
      <alignment horizontal="center"/>
    </xf>
    <xf numFmtId="0" fontId="13" fillId="0" borderId="7" xfId="0" applyFont="1" applyBorder="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0" borderId="13" xfId="0" applyFont="1" applyBorder="1" applyAlignment="1">
      <alignment horizontal="center"/>
    </xf>
    <xf numFmtId="0" fontId="15" fillId="0" borderId="0" xfId="0" applyFont="1"/>
    <xf numFmtId="0" fontId="15" fillId="0" borderId="0" xfId="0" applyFont="1" applyAlignment="1">
      <alignment horizontal="center"/>
    </xf>
    <xf numFmtId="0" fontId="14" fillId="0" borderId="0" xfId="0" applyFont="1" applyAlignment="1">
      <alignment horizontal="center"/>
    </xf>
    <xf numFmtId="0" fontId="12" fillId="0" borderId="0" xfId="0" applyFont="1" applyAlignment="1">
      <alignment wrapText="1"/>
    </xf>
    <xf numFmtId="0" fontId="13" fillId="0" borderId="1" xfId="0" applyFont="1" applyBorder="1" applyAlignment="1">
      <alignment vertical="center"/>
    </xf>
    <xf numFmtId="0" fontId="2" fillId="0" borderId="0" xfId="0" applyFont="1" applyAlignment="1">
      <alignment horizontal="justify" vertical="center"/>
    </xf>
    <xf numFmtId="0" fontId="0" fillId="11" borderId="0" xfId="0" applyFill="1"/>
    <xf numFmtId="0" fontId="1" fillId="11" borderId="0" xfId="0" applyFont="1" applyFill="1"/>
    <xf numFmtId="0" fontId="1" fillId="11" borderId="0" xfId="0" applyFont="1" applyFill="1" applyAlignment="1">
      <alignment vertical="center" wrapText="1"/>
    </xf>
    <xf numFmtId="0" fontId="5" fillId="0" borderId="0" xfId="0" applyFont="1"/>
    <xf numFmtId="0" fontId="4" fillId="4" borderId="1" xfId="0" applyFont="1" applyFill="1" applyBorder="1" applyAlignment="1">
      <alignment horizontal="left"/>
    </xf>
    <xf numFmtId="0" fontId="7" fillId="0" borderId="10" xfId="0" applyFont="1" applyBorder="1" applyAlignment="1">
      <alignment vertical="center" wrapText="1"/>
    </xf>
    <xf numFmtId="0" fontId="8" fillId="7" borderId="14" xfId="0" applyFont="1" applyFill="1" applyBorder="1" applyAlignment="1">
      <alignment vertical="center" wrapText="1"/>
    </xf>
    <xf numFmtId="0" fontId="1" fillId="10" borderId="14" xfId="1" applyFont="1" applyFill="1" applyBorder="1" applyAlignment="1" applyProtection="1">
      <alignment vertical="top" wrapText="1"/>
    </xf>
    <xf numFmtId="0" fontId="9" fillId="8" borderId="14" xfId="0" applyFont="1" applyFill="1" applyBorder="1" applyAlignment="1">
      <alignment vertical="center" wrapText="1"/>
    </xf>
    <xf numFmtId="0" fontId="9" fillId="9" borderId="14" xfId="0" applyFont="1" applyFill="1" applyBorder="1" applyAlignment="1">
      <alignment vertical="center" wrapText="1"/>
    </xf>
    <xf numFmtId="0" fontId="2" fillId="2" borderId="2" xfId="0" applyFont="1" applyFill="1" applyBorder="1" applyAlignment="1" applyProtection="1">
      <alignment horizontal="center"/>
      <protection locked="0"/>
    </xf>
    <xf numFmtId="14" fontId="2" fillId="2" borderId="2" xfId="0" applyNumberFormat="1" applyFont="1" applyFill="1" applyBorder="1" applyAlignment="1" applyProtection="1">
      <alignment horizontal="center"/>
      <protection locked="0"/>
    </xf>
    <xf numFmtId="20" fontId="2" fillId="2" borderId="2" xfId="0" applyNumberFormat="1" applyFont="1" applyFill="1" applyBorder="1" applyAlignment="1" applyProtection="1">
      <alignment horizontal="center"/>
      <protection locked="0"/>
    </xf>
    <xf numFmtId="0" fontId="1" fillId="12" borderId="0" xfId="0" applyFont="1" applyFill="1"/>
    <xf numFmtId="0" fontId="1" fillId="12" borderId="0" xfId="0" applyFont="1" applyFill="1" applyAlignment="1">
      <alignment vertical="center" wrapText="1"/>
    </xf>
    <xf numFmtId="0" fontId="0" fillId="12" borderId="0" xfId="0" applyFill="1"/>
    <xf numFmtId="0" fontId="1" fillId="13" borderId="0" xfId="0" applyFont="1" applyFill="1"/>
    <xf numFmtId="0" fontId="0" fillId="13" borderId="0" xfId="0" applyFill="1"/>
    <xf numFmtId="0" fontId="1" fillId="14" borderId="2" xfId="0" applyFont="1" applyFill="1" applyBorder="1"/>
    <xf numFmtId="0" fontId="1" fillId="14" borderId="2" xfId="0" applyFont="1" applyFill="1" applyBorder="1" applyAlignment="1">
      <alignment horizontal="center"/>
    </xf>
    <xf numFmtId="0" fontId="0" fillId="2" borderId="2" xfId="0" applyFill="1" applyBorder="1" applyAlignment="1" applyProtection="1">
      <alignment vertical="center"/>
      <protection locked="0"/>
    </xf>
    <xf numFmtId="0" fontId="0" fillId="13" borderId="0" xfId="0" applyFill="1" applyAlignment="1">
      <alignment vertical="center"/>
    </xf>
    <xf numFmtId="0" fontId="2" fillId="0" borderId="2" xfId="0" applyFont="1" applyBorder="1" applyAlignment="1">
      <alignment horizontal="center" vertical="center"/>
    </xf>
    <xf numFmtId="0" fontId="0" fillId="13" borderId="0" xfId="0" applyFill="1" applyAlignment="1" applyProtection="1">
      <alignment vertical="center"/>
      <protection locked="0"/>
    </xf>
    <xf numFmtId="0" fontId="16" fillId="13" borderId="0" xfId="0" applyFont="1" applyFill="1" applyAlignment="1" applyProtection="1">
      <alignment horizontal="left" vertical="center"/>
      <protection locked="0"/>
    </xf>
    <xf numFmtId="0" fontId="2" fillId="13" borderId="0" xfId="0" applyFont="1" applyFill="1" applyAlignment="1">
      <alignment horizontal="center" vertical="center"/>
    </xf>
    <xf numFmtId="0" fontId="16" fillId="13" borderId="15" xfId="0" applyFont="1" applyFill="1" applyBorder="1" applyAlignment="1" applyProtection="1">
      <alignment horizontal="left" vertical="center"/>
      <protection locked="0"/>
    </xf>
    <xf numFmtId="0" fontId="0" fillId="11" borderId="0" xfId="0" applyFill="1" applyAlignment="1" applyProtection="1">
      <alignment vertical="center"/>
      <protection locked="0"/>
    </xf>
    <xf numFmtId="0" fontId="0" fillId="11" borderId="0" xfId="0" applyFill="1" applyAlignment="1">
      <alignment vertical="center"/>
    </xf>
    <xf numFmtId="0" fontId="16" fillId="11" borderId="16" xfId="0" applyFont="1" applyFill="1" applyBorder="1" applyAlignment="1" applyProtection="1">
      <alignment horizontal="left" vertical="center" wrapText="1"/>
      <protection locked="0"/>
    </xf>
    <xf numFmtId="0" fontId="2" fillId="11" borderId="0" xfId="0" applyFont="1" applyFill="1" applyAlignment="1">
      <alignment horizontal="center" vertical="center"/>
    </xf>
    <xf numFmtId="0" fontId="16" fillId="11" borderId="0" xfId="0" applyFont="1" applyFill="1" applyAlignment="1" applyProtection="1">
      <alignment horizontal="left" vertical="center" wrapText="1"/>
      <protection locked="0"/>
    </xf>
    <xf numFmtId="0" fontId="0" fillId="12" borderId="0" xfId="0" applyFill="1" applyAlignment="1">
      <alignment vertical="center"/>
    </xf>
    <xf numFmtId="0" fontId="13" fillId="2" borderId="2" xfId="0" applyFont="1" applyFill="1" applyBorder="1" applyAlignment="1" applyProtection="1">
      <alignment vertical="center"/>
      <protection locked="0"/>
    </xf>
    <xf numFmtId="0" fontId="0" fillId="12" borderId="0" xfId="0" applyFill="1" applyAlignment="1" applyProtection="1">
      <alignment vertical="center"/>
      <protection locked="0"/>
    </xf>
    <xf numFmtId="0" fontId="16" fillId="12" borderId="0" xfId="0" applyFont="1" applyFill="1" applyAlignment="1" applyProtection="1">
      <alignment horizontal="left" vertical="center" wrapText="1"/>
      <protection locked="0"/>
    </xf>
    <xf numFmtId="0" fontId="2" fillId="12" borderId="0" xfId="0" applyFont="1" applyFill="1" applyAlignment="1">
      <alignment horizontal="center" vertical="center"/>
    </xf>
    <xf numFmtId="49" fontId="10" fillId="0" borderId="11"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0" fontId="16" fillId="3" borderId="3" xfId="0" applyFont="1" applyFill="1" applyBorder="1" applyAlignment="1" applyProtection="1">
      <alignment horizontal="left" vertical="center" wrapText="1"/>
      <protection locked="0"/>
    </xf>
    <xf numFmtId="0" fontId="16" fillId="3" borderId="5" xfId="0" applyFont="1" applyFill="1" applyBorder="1" applyAlignment="1" applyProtection="1">
      <alignment horizontal="left" vertical="center" wrapText="1"/>
      <protection locked="0"/>
    </xf>
    <xf numFmtId="0" fontId="16" fillId="3" borderId="4" xfId="0" applyFont="1" applyFill="1" applyBorder="1" applyAlignment="1" applyProtection="1">
      <alignment horizontal="left" vertical="center" wrapText="1"/>
      <protection locked="0"/>
    </xf>
    <xf numFmtId="0" fontId="16" fillId="13" borderId="0" xfId="0" applyFont="1" applyFill="1" applyAlignment="1" applyProtection="1">
      <alignment horizontal="left" vertical="center"/>
      <protection locked="0"/>
    </xf>
    <xf numFmtId="0" fontId="16" fillId="11" borderId="16" xfId="0" applyFont="1" applyFill="1" applyBorder="1" applyAlignment="1" applyProtection="1">
      <alignment horizontal="left" vertical="center" wrapText="1"/>
      <protection locked="0"/>
    </xf>
    <xf numFmtId="0" fontId="2" fillId="2" borderId="3" xfId="0" applyFont="1" applyFill="1" applyBorder="1" applyAlignment="1">
      <alignment horizontal="center"/>
    </xf>
    <xf numFmtId="0" fontId="2" fillId="2" borderId="4" xfId="0" applyFont="1" applyFill="1" applyBorder="1" applyAlignment="1">
      <alignment horizontal="center"/>
    </xf>
    <xf numFmtId="0" fontId="16" fillId="11" borderId="0" xfId="0" applyFont="1" applyFill="1" applyAlignment="1" applyProtection="1">
      <alignment horizontal="left" vertical="center" wrapText="1"/>
      <protection locked="0"/>
    </xf>
    <xf numFmtId="0" fontId="16" fillId="12" borderId="0" xfId="0" applyFont="1" applyFill="1" applyAlignment="1" applyProtection="1">
      <alignment horizontal="left" vertical="center" wrapText="1"/>
      <protection locked="0"/>
    </xf>
    <xf numFmtId="0" fontId="5" fillId="0" borderId="0" xfId="0" applyFont="1" applyAlignment="1">
      <alignment horizontal="center"/>
    </xf>
    <xf numFmtId="0" fontId="1" fillId="14" borderId="3" xfId="0" applyFont="1" applyFill="1" applyBorder="1" applyAlignment="1">
      <alignment horizontal="center"/>
    </xf>
    <xf numFmtId="0" fontId="1" fillId="14" borderId="5" xfId="0" applyFont="1" applyFill="1" applyBorder="1" applyAlignment="1">
      <alignment horizontal="center"/>
    </xf>
    <xf numFmtId="0" fontId="1" fillId="14" borderId="4" xfId="0" applyFont="1" applyFill="1" applyBorder="1" applyAlignment="1">
      <alignment horizontal="center"/>
    </xf>
    <xf numFmtId="0" fontId="17" fillId="3" borderId="3" xfId="0" applyFont="1" applyFill="1" applyBorder="1" applyAlignment="1" applyProtection="1">
      <alignment horizontal="left" vertical="center" wrapText="1"/>
      <protection locked="0"/>
    </xf>
    <xf numFmtId="0" fontId="17" fillId="3" borderId="5" xfId="0" applyFont="1" applyFill="1" applyBorder="1" applyAlignment="1" applyProtection="1">
      <alignment horizontal="left" vertical="center" wrapText="1"/>
      <protection locked="0"/>
    </xf>
    <xf numFmtId="0" fontId="17" fillId="3" borderId="4" xfId="0" applyFont="1" applyFill="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cellXfs>
  <cellStyles count="2">
    <cellStyle name="Good" xfId="1" builtinId="26"/>
    <cellStyle name="Normal" xfId="0" builtinId="0"/>
  </cellStyles>
  <dxfs count="6">
    <dxf>
      <fill>
        <patternFill>
          <bgColor theme="0"/>
        </patternFill>
      </fill>
    </dxf>
    <dxf>
      <fill>
        <patternFill>
          <bgColor theme="8" tint="0.79998168889431442"/>
        </patternFill>
      </fill>
    </dxf>
    <dxf>
      <fill>
        <patternFill>
          <bgColor rgb="FF92D050"/>
        </patternFill>
      </fill>
    </dxf>
    <dxf>
      <fill>
        <patternFill>
          <bgColor theme="7" tint="0.39994506668294322"/>
        </patternFill>
      </fill>
    </dxf>
    <dxf>
      <fill>
        <patternFill>
          <bgColor rgb="FFFF0000"/>
        </patternFill>
      </fill>
    </dxf>
    <dxf>
      <fill>
        <patternFill>
          <bgColor rgb="FF92D050"/>
        </patternFill>
      </fill>
    </dxf>
  </dxfs>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77"/>
  <sheetViews>
    <sheetView showGridLines="0" tabSelected="1" topLeftCell="B1" zoomScale="90" zoomScaleNormal="90" workbookViewId="0">
      <selection activeCell="S7" sqref="S7"/>
    </sheetView>
  </sheetViews>
  <sheetFormatPr defaultRowHeight="15" x14ac:dyDescent="0.25"/>
  <cols>
    <col min="1" max="1" width="1.28515625" customWidth="1"/>
    <col min="2" max="2" width="38" customWidth="1"/>
    <col min="3" max="3" width="1.7109375" customWidth="1"/>
    <col min="4" max="4" width="75.85546875" customWidth="1"/>
    <col min="5" max="5" width="1.7109375" customWidth="1"/>
    <col min="6" max="6" width="23" customWidth="1"/>
    <col min="7" max="7" width="22.28515625" bestFit="1" customWidth="1"/>
    <col min="10" max="11" width="0" hidden="1" customWidth="1"/>
    <col min="13" max="13" width="1.7109375" customWidth="1"/>
    <col min="14" max="14" width="22.28515625" bestFit="1" customWidth="1"/>
    <col min="15" max="15" width="1.7109375" customWidth="1"/>
  </cols>
  <sheetData>
    <row r="1" spans="2:15" ht="18.75" x14ac:dyDescent="0.3">
      <c r="B1" s="86" t="s">
        <v>163</v>
      </c>
      <c r="C1" s="86"/>
      <c r="D1" s="86"/>
      <c r="E1" s="86"/>
      <c r="F1" s="86"/>
      <c r="G1" s="86"/>
      <c r="H1" s="86"/>
      <c r="I1" s="86"/>
      <c r="J1" s="86"/>
      <c r="K1" s="86"/>
      <c r="L1" s="86"/>
      <c r="M1" s="86"/>
      <c r="N1" s="86"/>
      <c r="O1" s="41"/>
    </row>
    <row r="2" spans="2:15" ht="15.75" thickBot="1" x14ac:dyDescent="0.3"/>
    <row r="3" spans="2:15" ht="16.5" thickBot="1" x14ac:dyDescent="0.3">
      <c r="B3" s="1" t="s">
        <v>155</v>
      </c>
      <c r="C3" s="1"/>
      <c r="D3" s="48" t="s">
        <v>156</v>
      </c>
      <c r="F3" s="19"/>
      <c r="G3" s="20"/>
    </row>
    <row r="4" spans="2:15" ht="16.5" thickBot="1" x14ac:dyDescent="0.3">
      <c r="B4" s="1" t="s">
        <v>0</v>
      </c>
      <c r="C4" s="1"/>
      <c r="D4" s="48" t="s">
        <v>157</v>
      </c>
      <c r="F4" s="19"/>
      <c r="G4" s="20"/>
    </row>
    <row r="5" spans="2:15" ht="16.5" thickBot="1" x14ac:dyDescent="0.3">
      <c r="B5" s="1" t="s">
        <v>80</v>
      </c>
      <c r="C5" s="1"/>
      <c r="D5" s="49">
        <v>45920</v>
      </c>
      <c r="F5" s="19"/>
      <c r="G5" s="20"/>
    </row>
    <row r="6" spans="2:15" ht="15.75" thickBot="1" x14ac:dyDescent="0.3">
      <c r="B6" s="1" t="s">
        <v>79</v>
      </c>
      <c r="C6" s="1"/>
      <c r="D6" s="50">
        <v>0.625</v>
      </c>
    </row>
    <row r="7" spans="2:15" ht="15.75" thickBot="1" x14ac:dyDescent="0.3">
      <c r="B7" s="23"/>
      <c r="C7" s="23"/>
    </row>
    <row r="8" spans="2:15" ht="15.75" thickBot="1" x14ac:dyDescent="0.3">
      <c r="B8" s="56" t="s">
        <v>104</v>
      </c>
      <c r="C8" s="2"/>
      <c r="D8" s="57" t="s">
        <v>105</v>
      </c>
      <c r="F8" s="87" t="s">
        <v>78</v>
      </c>
      <c r="G8" s="88"/>
      <c r="H8" s="88"/>
      <c r="I8" s="88"/>
      <c r="J8" s="88"/>
      <c r="K8" s="88"/>
      <c r="L8" s="89"/>
      <c r="M8" s="2" t="s">
        <v>1</v>
      </c>
      <c r="N8" s="57" t="s">
        <v>1</v>
      </c>
    </row>
    <row r="9" spans="2:15" x14ac:dyDescent="0.25">
      <c r="B9" s="2"/>
      <c r="C9" s="2"/>
    </row>
    <row r="10" spans="2:15" ht="9.6" customHeight="1" thickBot="1" x14ac:dyDescent="0.3">
      <c r="B10" s="55"/>
      <c r="C10" s="55"/>
      <c r="D10" s="55"/>
      <c r="E10" s="55"/>
      <c r="F10" s="55"/>
      <c r="G10" s="55"/>
      <c r="H10" s="55"/>
      <c r="I10" s="55"/>
      <c r="J10" s="55"/>
      <c r="K10" s="55"/>
      <c r="L10" s="55"/>
      <c r="M10" s="55"/>
      <c r="N10" s="55"/>
      <c r="O10" s="55"/>
    </row>
    <row r="11" spans="2:15" ht="27.6" customHeight="1" thickBot="1" x14ac:dyDescent="0.3">
      <c r="B11" s="54" t="s">
        <v>23</v>
      </c>
      <c r="C11" s="54"/>
      <c r="D11" s="58" t="s">
        <v>19</v>
      </c>
      <c r="E11" s="59"/>
      <c r="F11" s="77" t="s">
        <v>158</v>
      </c>
      <c r="G11" s="78"/>
      <c r="H11" s="78"/>
      <c r="I11" s="78"/>
      <c r="J11" s="78"/>
      <c r="K11" s="78"/>
      <c r="L11" s="79"/>
      <c r="M11" s="59"/>
      <c r="N11" s="60">
        <f>VLOOKUP(D11,Details2!A2:B4,2,0)</f>
        <v>0</v>
      </c>
      <c r="O11" s="55"/>
    </row>
    <row r="12" spans="2:15" ht="9.6" customHeight="1" thickBot="1" x14ac:dyDescent="0.3">
      <c r="B12" s="54"/>
      <c r="C12" s="54"/>
      <c r="D12" s="61"/>
      <c r="E12" s="59"/>
      <c r="F12" s="80"/>
      <c r="G12" s="80"/>
      <c r="H12" s="80"/>
      <c r="I12" s="80"/>
      <c r="J12" s="80"/>
      <c r="K12" s="80"/>
      <c r="L12" s="80"/>
      <c r="M12" s="59"/>
      <c r="N12" s="63"/>
      <c r="O12" s="55"/>
    </row>
    <row r="13" spans="2:15" ht="28.15" customHeight="1" thickBot="1" x14ac:dyDescent="0.3">
      <c r="B13" s="54" t="s">
        <v>21</v>
      </c>
      <c r="C13" s="54"/>
      <c r="D13" s="58" t="s">
        <v>25</v>
      </c>
      <c r="E13" s="59"/>
      <c r="F13" s="77" t="s">
        <v>159</v>
      </c>
      <c r="G13" s="78"/>
      <c r="H13" s="78"/>
      <c r="I13" s="78"/>
      <c r="J13" s="78"/>
      <c r="K13" s="78"/>
      <c r="L13" s="79"/>
      <c r="M13" s="59"/>
      <c r="N13" s="60">
        <f>VLOOKUP(D13,Details2!A6:B11,2,0)</f>
        <v>2</v>
      </c>
      <c r="O13" s="55"/>
    </row>
    <row r="14" spans="2:15" ht="9.6" customHeight="1" thickBot="1" x14ac:dyDescent="0.3">
      <c r="B14" s="54"/>
      <c r="C14" s="54"/>
      <c r="D14" s="61"/>
      <c r="E14" s="59"/>
      <c r="F14" s="80"/>
      <c r="G14" s="80"/>
      <c r="H14" s="80"/>
      <c r="I14" s="80"/>
      <c r="J14" s="80"/>
      <c r="K14" s="80"/>
      <c r="L14" s="80"/>
      <c r="M14" s="59"/>
      <c r="N14" s="59"/>
      <c r="O14" s="55"/>
    </row>
    <row r="15" spans="2:15" ht="27.6" customHeight="1" thickBot="1" x14ac:dyDescent="0.3">
      <c r="B15" s="54" t="s">
        <v>22</v>
      </c>
      <c r="C15" s="54"/>
      <c r="D15" s="58" t="s">
        <v>25</v>
      </c>
      <c r="E15" s="59"/>
      <c r="F15" s="77" t="s">
        <v>160</v>
      </c>
      <c r="G15" s="78"/>
      <c r="H15" s="78"/>
      <c r="I15" s="78"/>
      <c r="J15" s="78"/>
      <c r="K15" s="78"/>
      <c r="L15" s="79"/>
      <c r="M15" s="59"/>
      <c r="N15" s="60">
        <f>VLOOKUP(D15,Details2!C6:D16,2,0)</f>
        <v>2</v>
      </c>
      <c r="O15" s="55"/>
    </row>
    <row r="16" spans="2:15" ht="9.6" customHeight="1" thickBot="1" x14ac:dyDescent="0.3">
      <c r="B16" s="54"/>
      <c r="C16" s="54"/>
      <c r="D16" s="61"/>
      <c r="E16" s="59"/>
      <c r="F16" s="64"/>
      <c r="G16" s="64"/>
      <c r="H16" s="64"/>
      <c r="I16" s="64"/>
      <c r="J16" s="64"/>
      <c r="K16" s="64"/>
      <c r="L16" s="64"/>
      <c r="M16" s="59"/>
      <c r="N16" s="59"/>
      <c r="O16" s="55"/>
    </row>
    <row r="17" spans="2:15" ht="27.6" customHeight="1" thickBot="1" x14ac:dyDescent="0.3">
      <c r="B17" s="54" t="s">
        <v>149</v>
      </c>
      <c r="C17" s="54"/>
      <c r="D17" s="58" t="s">
        <v>27</v>
      </c>
      <c r="E17" s="59"/>
      <c r="F17" s="77" t="s">
        <v>161</v>
      </c>
      <c r="G17" s="78"/>
      <c r="H17" s="78"/>
      <c r="I17" s="78"/>
      <c r="J17" s="78"/>
      <c r="K17" s="78"/>
      <c r="L17" s="79"/>
      <c r="M17" s="59"/>
      <c r="N17" s="60">
        <f>VLOOKUP(D17,Details2!A6:B11,2,0)</f>
        <v>4</v>
      </c>
      <c r="O17" s="55"/>
    </row>
    <row r="18" spans="2:15" ht="9.6" customHeight="1" x14ac:dyDescent="0.25">
      <c r="B18" s="54"/>
      <c r="C18" s="54"/>
      <c r="D18" s="61"/>
      <c r="E18" s="59"/>
      <c r="F18" s="62"/>
      <c r="G18" s="62"/>
      <c r="H18" s="62"/>
      <c r="I18" s="62"/>
      <c r="J18" s="62"/>
      <c r="K18" s="62"/>
      <c r="L18" s="62"/>
      <c r="M18" s="59"/>
      <c r="N18" s="59"/>
      <c r="O18" s="55"/>
    </row>
    <row r="19" spans="2:15" ht="9.6" customHeight="1" x14ac:dyDescent="0.25">
      <c r="B19" s="54"/>
      <c r="C19" s="54"/>
      <c r="D19" s="61"/>
      <c r="E19" s="59"/>
      <c r="F19" s="62"/>
      <c r="G19" s="62"/>
      <c r="H19" s="62"/>
      <c r="I19" s="62"/>
      <c r="J19" s="62"/>
      <c r="K19" s="62"/>
      <c r="L19" s="62"/>
      <c r="M19" s="59"/>
      <c r="N19" s="59"/>
      <c r="O19" s="55"/>
    </row>
    <row r="20" spans="2:15" ht="9.6" customHeight="1" thickBot="1" x14ac:dyDescent="0.3">
      <c r="B20" s="39"/>
      <c r="C20" s="39"/>
      <c r="D20" s="65"/>
      <c r="E20" s="66"/>
      <c r="F20" s="81"/>
      <c r="G20" s="81"/>
      <c r="H20" s="81"/>
      <c r="I20" s="81"/>
      <c r="J20" s="81"/>
      <c r="K20" s="81"/>
      <c r="L20" s="81"/>
      <c r="M20" s="66"/>
      <c r="N20" s="68"/>
      <c r="O20" s="38"/>
    </row>
    <row r="21" spans="2:15" ht="28.5" customHeight="1" thickBot="1" x14ac:dyDescent="0.3">
      <c r="B21" s="39" t="s">
        <v>138</v>
      </c>
      <c r="C21" s="39"/>
      <c r="D21" s="58" t="s">
        <v>142</v>
      </c>
      <c r="E21" s="66"/>
      <c r="F21" s="77"/>
      <c r="G21" s="78"/>
      <c r="H21" s="78"/>
      <c r="I21" s="78"/>
      <c r="J21" s="78"/>
      <c r="K21" s="78"/>
      <c r="L21" s="79"/>
      <c r="M21" s="66"/>
      <c r="N21" s="60">
        <f>VLOOKUP(D21,Details2!A18:B22,2,0)</f>
        <v>0</v>
      </c>
      <c r="O21" s="38"/>
    </row>
    <row r="22" spans="2:15" ht="9.6" customHeight="1" thickBot="1" x14ac:dyDescent="0.3">
      <c r="B22" s="39"/>
      <c r="C22" s="39"/>
      <c r="D22" s="65"/>
      <c r="E22" s="66"/>
      <c r="F22" s="67"/>
      <c r="G22" s="67"/>
      <c r="H22" s="67"/>
      <c r="I22" s="67"/>
      <c r="J22" s="67"/>
      <c r="K22" s="67"/>
      <c r="L22" s="67"/>
      <c r="M22" s="66"/>
      <c r="N22" s="68"/>
      <c r="O22" s="38"/>
    </row>
    <row r="23" spans="2:15" ht="31.15" customHeight="1" thickBot="1" x14ac:dyDescent="0.3">
      <c r="B23" s="39" t="s">
        <v>103</v>
      </c>
      <c r="C23" s="39"/>
      <c r="D23" s="58" t="s">
        <v>35</v>
      </c>
      <c r="E23" s="66"/>
      <c r="F23" s="77"/>
      <c r="G23" s="78"/>
      <c r="H23" s="78"/>
      <c r="I23" s="78"/>
      <c r="J23" s="78"/>
      <c r="K23" s="78"/>
      <c r="L23" s="79"/>
      <c r="M23" s="66"/>
      <c r="N23" s="60">
        <f>VLOOKUP(D23,Details2!A24:B61,2,0)</f>
        <v>0</v>
      </c>
      <c r="O23" s="38"/>
    </row>
    <row r="24" spans="2:15" ht="9.6" customHeight="1" thickBot="1" x14ac:dyDescent="0.3">
      <c r="B24" s="39"/>
      <c r="C24" s="39"/>
      <c r="D24" s="65"/>
      <c r="E24" s="66"/>
      <c r="F24" s="69"/>
      <c r="G24" s="69"/>
      <c r="H24" s="69"/>
      <c r="I24" s="69"/>
      <c r="J24" s="69"/>
      <c r="K24" s="69"/>
      <c r="L24" s="69"/>
      <c r="M24" s="66"/>
      <c r="N24" s="68"/>
      <c r="O24" s="38"/>
    </row>
    <row r="25" spans="2:15" ht="26.1" customHeight="1" thickBot="1" x14ac:dyDescent="0.3">
      <c r="B25" s="39" t="s">
        <v>73</v>
      </c>
      <c r="C25" s="39"/>
      <c r="D25" s="58" t="s">
        <v>45</v>
      </c>
      <c r="E25" s="66"/>
      <c r="F25" s="77" t="s">
        <v>162</v>
      </c>
      <c r="G25" s="78"/>
      <c r="H25" s="78"/>
      <c r="I25" s="78"/>
      <c r="J25" s="78"/>
      <c r="K25" s="78"/>
      <c r="L25" s="79"/>
      <c r="M25" s="66"/>
      <c r="N25" s="60">
        <f>VLOOKUP(D25,Details2!A26:B62,2,0)</f>
        <v>4</v>
      </c>
      <c r="O25" s="38"/>
    </row>
    <row r="26" spans="2:15" ht="9.6" customHeight="1" thickBot="1" x14ac:dyDescent="0.3">
      <c r="B26" s="39"/>
      <c r="C26" s="39"/>
      <c r="D26" s="65"/>
      <c r="E26" s="66"/>
      <c r="F26" s="69"/>
      <c r="G26" s="69"/>
      <c r="H26" s="69"/>
      <c r="I26" s="69"/>
      <c r="J26" s="69"/>
      <c r="K26" s="69"/>
      <c r="L26" s="69"/>
      <c r="M26" s="66"/>
      <c r="N26" s="68"/>
      <c r="O26" s="38"/>
    </row>
    <row r="27" spans="2:15" ht="28.15" customHeight="1" thickBot="1" x14ac:dyDescent="0.3">
      <c r="B27" s="39" t="s">
        <v>74</v>
      </c>
      <c r="C27" s="39"/>
      <c r="D27" s="58" t="s">
        <v>52</v>
      </c>
      <c r="E27" s="66"/>
      <c r="F27" s="77"/>
      <c r="G27" s="78"/>
      <c r="H27" s="78"/>
      <c r="I27" s="78"/>
      <c r="J27" s="78"/>
      <c r="K27" s="78"/>
      <c r="L27" s="79"/>
      <c r="M27" s="66"/>
      <c r="N27" s="60">
        <f>VLOOKUP(D27,Details2!A28:B64,2,0)</f>
        <v>0</v>
      </c>
      <c r="O27" s="38"/>
    </row>
    <row r="28" spans="2:15" ht="9.6" customHeight="1" thickBot="1" x14ac:dyDescent="0.3">
      <c r="B28" s="39"/>
      <c r="C28" s="39"/>
      <c r="D28" s="65"/>
      <c r="E28" s="66"/>
      <c r="F28" s="69"/>
      <c r="G28" s="69"/>
      <c r="H28" s="69"/>
      <c r="I28" s="69"/>
      <c r="J28" s="69"/>
      <c r="K28" s="69"/>
      <c r="L28" s="69"/>
      <c r="M28" s="66"/>
      <c r="N28" s="68"/>
      <c r="O28" s="38"/>
    </row>
    <row r="29" spans="2:15" ht="28.5" customHeight="1" thickBot="1" x14ac:dyDescent="0.3">
      <c r="B29" s="39" t="s">
        <v>82</v>
      </c>
      <c r="C29" s="39"/>
      <c r="D29" s="58" t="s">
        <v>7</v>
      </c>
      <c r="E29" s="66"/>
      <c r="F29" s="77"/>
      <c r="G29" s="78"/>
      <c r="H29" s="78"/>
      <c r="I29" s="78"/>
      <c r="J29" s="78"/>
      <c r="K29" s="78"/>
      <c r="L29" s="79"/>
      <c r="M29" s="66"/>
      <c r="N29" s="60">
        <f>VLOOKUP(D29,Details2!A63:B67,2,0)</f>
        <v>6</v>
      </c>
      <c r="O29" s="38"/>
    </row>
    <row r="30" spans="2:15" ht="9.6" customHeight="1" thickBot="1" x14ac:dyDescent="0.3">
      <c r="B30" s="39"/>
      <c r="C30" s="39"/>
      <c r="D30" s="65"/>
      <c r="E30" s="66"/>
      <c r="F30" s="84"/>
      <c r="G30" s="84"/>
      <c r="H30" s="84"/>
      <c r="I30" s="84"/>
      <c r="J30" s="84"/>
      <c r="K30" s="84"/>
      <c r="L30" s="84"/>
      <c r="M30" s="66"/>
      <c r="N30" s="66"/>
      <c r="O30" s="38"/>
    </row>
    <row r="31" spans="2:15" ht="28.15" customHeight="1" thickBot="1" x14ac:dyDescent="0.3">
      <c r="B31" s="39" t="s">
        <v>81</v>
      </c>
      <c r="C31" s="39"/>
      <c r="D31" s="58" t="s">
        <v>115</v>
      </c>
      <c r="E31" s="66"/>
      <c r="F31" s="77"/>
      <c r="G31" s="78"/>
      <c r="H31" s="78"/>
      <c r="I31" s="78"/>
      <c r="J31" s="78"/>
      <c r="K31" s="78"/>
      <c r="L31" s="79"/>
      <c r="M31" s="66"/>
      <c r="N31" s="60">
        <f>VLOOKUP(D31,Details2!A69:B72,2,0)</f>
        <v>0</v>
      </c>
      <c r="O31" s="38"/>
    </row>
    <row r="32" spans="2:15" ht="9.6" customHeight="1" thickBot="1" x14ac:dyDescent="0.3">
      <c r="B32" s="39"/>
      <c r="C32" s="39"/>
      <c r="D32" s="65"/>
      <c r="E32" s="66"/>
      <c r="F32" s="84"/>
      <c r="G32" s="84"/>
      <c r="H32" s="84"/>
      <c r="I32" s="84"/>
      <c r="J32" s="84"/>
      <c r="K32" s="84"/>
      <c r="L32" s="84"/>
      <c r="M32" s="66"/>
      <c r="N32" s="66"/>
      <c r="O32" s="38"/>
    </row>
    <row r="33" spans="2:15" ht="28.15" customHeight="1" thickBot="1" x14ac:dyDescent="0.3">
      <c r="B33" s="39" t="s">
        <v>86</v>
      </c>
      <c r="C33" s="39"/>
      <c r="D33" s="58" t="s">
        <v>115</v>
      </c>
      <c r="E33" s="66"/>
      <c r="F33" s="77"/>
      <c r="G33" s="78"/>
      <c r="H33" s="78"/>
      <c r="I33" s="78"/>
      <c r="J33" s="78"/>
      <c r="K33" s="78"/>
      <c r="L33" s="79"/>
      <c r="M33" s="66"/>
      <c r="N33" s="60">
        <f>VLOOKUP(D33,Details2!A69:B72,2,0)</f>
        <v>0</v>
      </c>
      <c r="O33" s="38"/>
    </row>
    <row r="34" spans="2:15" ht="9.6" customHeight="1" thickBot="1" x14ac:dyDescent="0.3">
      <c r="B34" s="39"/>
      <c r="C34" s="39"/>
      <c r="D34" s="65"/>
      <c r="E34" s="66"/>
      <c r="F34" s="84"/>
      <c r="G34" s="84"/>
      <c r="H34" s="84"/>
      <c r="I34" s="84"/>
      <c r="J34" s="84"/>
      <c r="K34" s="84"/>
      <c r="L34" s="84"/>
      <c r="M34" s="66"/>
      <c r="N34" s="68"/>
      <c r="O34" s="38"/>
    </row>
    <row r="35" spans="2:15" ht="28.15" customHeight="1" thickBot="1" x14ac:dyDescent="0.3">
      <c r="B35" s="39" t="s">
        <v>89</v>
      </c>
      <c r="C35" s="39"/>
      <c r="D35" s="58" t="s">
        <v>115</v>
      </c>
      <c r="E35" s="66"/>
      <c r="F35" s="77"/>
      <c r="G35" s="78"/>
      <c r="H35" s="78"/>
      <c r="I35" s="78"/>
      <c r="J35" s="78"/>
      <c r="K35" s="78"/>
      <c r="L35" s="79"/>
      <c r="M35" s="66"/>
      <c r="N35" s="60">
        <f>VLOOKUP(D35,Details2!A74:B78,2,0)</f>
        <v>0</v>
      </c>
      <c r="O35" s="38"/>
    </row>
    <row r="36" spans="2:15" ht="9.6" customHeight="1" thickBot="1" x14ac:dyDescent="0.3">
      <c r="B36" s="39"/>
      <c r="C36" s="39"/>
      <c r="D36" s="65"/>
      <c r="E36" s="66"/>
      <c r="F36" s="69"/>
      <c r="G36" s="69"/>
      <c r="H36" s="69"/>
      <c r="I36" s="69"/>
      <c r="J36" s="69"/>
      <c r="K36" s="69"/>
      <c r="L36" s="69"/>
      <c r="M36" s="66"/>
      <c r="N36" s="68"/>
      <c r="O36" s="38"/>
    </row>
    <row r="37" spans="2:15" ht="28.15" customHeight="1" thickBot="1" x14ac:dyDescent="0.3">
      <c r="B37" s="39" t="s">
        <v>96</v>
      </c>
      <c r="C37" s="39"/>
      <c r="D37" s="58" t="s">
        <v>115</v>
      </c>
      <c r="E37" s="66"/>
      <c r="F37" s="77"/>
      <c r="G37" s="78"/>
      <c r="H37" s="78"/>
      <c r="I37" s="78"/>
      <c r="J37" s="78"/>
      <c r="K37" s="78"/>
      <c r="L37" s="79"/>
      <c r="M37" s="66"/>
      <c r="N37" s="60">
        <f>VLOOKUP(D37,Details2!A80:B86,2,0)</f>
        <v>0</v>
      </c>
      <c r="O37" s="38"/>
    </row>
    <row r="38" spans="2:15" ht="9.6" customHeight="1" thickBot="1" x14ac:dyDescent="0.3">
      <c r="B38" s="39"/>
      <c r="C38" s="39"/>
      <c r="D38" s="65"/>
      <c r="E38" s="66"/>
      <c r="F38" s="69"/>
      <c r="G38" s="69"/>
      <c r="H38" s="69"/>
      <c r="I38" s="69"/>
      <c r="J38" s="69"/>
      <c r="K38" s="69"/>
      <c r="L38" s="69"/>
      <c r="M38" s="66"/>
      <c r="N38" s="68"/>
      <c r="O38" s="38"/>
    </row>
    <row r="39" spans="2:15" ht="28.15" customHeight="1" thickBot="1" x14ac:dyDescent="0.3">
      <c r="B39" s="39" t="s">
        <v>101</v>
      </c>
      <c r="C39" s="39"/>
      <c r="D39" s="58" t="s">
        <v>115</v>
      </c>
      <c r="E39" s="66"/>
      <c r="F39" s="77"/>
      <c r="G39" s="78"/>
      <c r="H39" s="78"/>
      <c r="I39" s="78"/>
      <c r="J39" s="78"/>
      <c r="K39" s="78"/>
      <c r="L39" s="79"/>
      <c r="M39" s="66"/>
      <c r="N39" s="60">
        <f>VLOOKUP(D39,Details2!A88:B92,2,0)</f>
        <v>0</v>
      </c>
      <c r="O39" s="38"/>
    </row>
    <row r="40" spans="2:15" ht="9.6" customHeight="1" thickBot="1" x14ac:dyDescent="0.3">
      <c r="B40" s="39"/>
      <c r="C40" s="39"/>
      <c r="D40" s="65"/>
      <c r="E40" s="66"/>
      <c r="F40" s="69"/>
      <c r="G40" s="69"/>
      <c r="H40" s="69"/>
      <c r="I40" s="69"/>
      <c r="J40" s="69"/>
      <c r="K40" s="69"/>
      <c r="L40" s="69"/>
      <c r="M40" s="66"/>
      <c r="N40" s="68"/>
      <c r="O40" s="38"/>
    </row>
    <row r="41" spans="2:15" ht="28.15" customHeight="1" thickBot="1" x14ac:dyDescent="0.3">
      <c r="B41" s="39" t="s">
        <v>98</v>
      </c>
      <c r="C41" s="39"/>
      <c r="D41" s="58" t="s">
        <v>115</v>
      </c>
      <c r="E41" s="66"/>
      <c r="F41" s="77"/>
      <c r="G41" s="78"/>
      <c r="H41" s="78"/>
      <c r="I41" s="78"/>
      <c r="J41" s="78"/>
      <c r="K41" s="78"/>
      <c r="L41" s="79"/>
      <c r="M41" s="66"/>
      <c r="N41" s="60">
        <f>VLOOKUP(D41,Details2!A94:B97,2,0)</f>
        <v>0</v>
      </c>
      <c r="O41" s="38"/>
    </row>
    <row r="42" spans="2:15" ht="9.6" customHeight="1" thickBot="1" x14ac:dyDescent="0.3">
      <c r="B42" s="39"/>
      <c r="C42" s="39"/>
      <c r="D42" s="65"/>
      <c r="E42" s="66"/>
      <c r="F42" s="69"/>
      <c r="G42" s="69"/>
      <c r="H42" s="69"/>
      <c r="I42" s="69"/>
      <c r="J42" s="69"/>
      <c r="K42" s="69"/>
      <c r="L42" s="69"/>
      <c r="M42" s="66"/>
      <c r="N42" s="68"/>
      <c r="O42" s="38"/>
    </row>
    <row r="43" spans="2:15" ht="28.15" customHeight="1" thickBot="1" x14ac:dyDescent="0.3">
      <c r="B43" s="40" t="s">
        <v>106</v>
      </c>
      <c r="C43" s="40"/>
      <c r="D43" s="58" t="s">
        <v>34</v>
      </c>
      <c r="E43" s="66"/>
      <c r="F43" s="77"/>
      <c r="G43" s="78"/>
      <c r="H43" s="78"/>
      <c r="I43" s="78"/>
      <c r="J43" s="78"/>
      <c r="K43" s="78"/>
      <c r="L43" s="79"/>
      <c r="M43" s="66"/>
      <c r="N43" s="60">
        <f>VLOOKUP(D43,Details2!A99:B109,2,0)</f>
        <v>0</v>
      </c>
      <c r="O43" s="38"/>
    </row>
    <row r="44" spans="2:15" ht="9.6" customHeight="1" x14ac:dyDescent="0.25">
      <c r="B44" s="38"/>
      <c r="C44" s="38"/>
      <c r="D44" s="66"/>
      <c r="E44" s="66"/>
      <c r="F44" s="66"/>
      <c r="G44" s="66"/>
      <c r="H44" s="66"/>
      <c r="I44" s="66"/>
      <c r="J44" s="66"/>
      <c r="K44" s="66"/>
      <c r="L44" s="66"/>
      <c r="M44" s="66"/>
      <c r="N44" s="66"/>
      <c r="O44" s="38"/>
    </row>
    <row r="45" spans="2:15" ht="9.6" customHeight="1" thickBot="1" x14ac:dyDescent="0.3">
      <c r="B45" s="53"/>
      <c r="C45" s="53"/>
      <c r="D45" s="70"/>
      <c r="E45" s="70"/>
      <c r="F45" s="70"/>
      <c r="G45" s="70"/>
      <c r="H45" s="70"/>
      <c r="I45" s="70"/>
      <c r="J45" s="70"/>
      <c r="K45" s="70"/>
      <c r="L45" s="70"/>
      <c r="M45" s="70"/>
      <c r="N45" s="70"/>
      <c r="O45" s="53"/>
    </row>
    <row r="46" spans="2:15" ht="39.6" customHeight="1" thickBot="1" x14ac:dyDescent="0.3">
      <c r="B46" s="51" t="s">
        <v>148</v>
      </c>
      <c r="C46" s="51"/>
      <c r="D46" s="71" t="s">
        <v>142</v>
      </c>
      <c r="E46" s="70"/>
      <c r="F46" s="90"/>
      <c r="G46" s="91"/>
      <c r="H46" s="91"/>
      <c r="I46" s="91"/>
      <c r="J46" s="91"/>
      <c r="K46" s="91"/>
      <c r="L46" s="92"/>
      <c r="M46" s="70"/>
      <c r="N46" s="60">
        <f>VLOOKUP(D46,Details2!C18:D22,2,0)</f>
        <v>0</v>
      </c>
      <c r="O46" s="53"/>
    </row>
    <row r="47" spans="2:15" ht="9.6" customHeight="1" thickBot="1" x14ac:dyDescent="0.3">
      <c r="B47" s="53"/>
      <c r="C47" s="53"/>
      <c r="D47" s="70"/>
      <c r="E47" s="70"/>
      <c r="F47" s="70"/>
      <c r="G47" s="70"/>
      <c r="H47" s="70"/>
      <c r="I47" s="70"/>
      <c r="J47" s="70"/>
      <c r="K47" s="70"/>
      <c r="L47" s="70"/>
      <c r="M47" s="70"/>
      <c r="N47" s="70"/>
      <c r="O47" s="53"/>
    </row>
    <row r="48" spans="2:15" ht="27.6" customHeight="1" thickBot="1" x14ac:dyDescent="0.3">
      <c r="B48" s="51" t="s">
        <v>107</v>
      </c>
      <c r="C48" s="51"/>
      <c r="D48" s="58" t="s">
        <v>35</v>
      </c>
      <c r="E48" s="70"/>
      <c r="F48" s="77"/>
      <c r="G48" s="78"/>
      <c r="H48" s="78"/>
      <c r="I48" s="78"/>
      <c r="J48" s="78"/>
      <c r="K48" s="78"/>
      <c r="L48" s="79"/>
      <c r="M48" s="70"/>
      <c r="N48" s="60">
        <f>VLOOKUP(D48,Details2!C24:D29,2,0)</f>
        <v>0</v>
      </c>
      <c r="O48" s="53"/>
    </row>
    <row r="49" spans="2:15" ht="9.6" customHeight="1" thickBot="1" x14ac:dyDescent="0.3">
      <c r="B49" s="51"/>
      <c r="C49" s="51"/>
      <c r="D49" s="72"/>
      <c r="E49" s="70"/>
      <c r="F49" s="73"/>
      <c r="G49" s="73"/>
      <c r="H49" s="73"/>
      <c r="I49" s="73"/>
      <c r="J49" s="73"/>
      <c r="K49" s="73"/>
      <c r="L49" s="73"/>
      <c r="M49" s="70"/>
      <c r="N49" s="74"/>
      <c r="O49" s="53"/>
    </row>
    <row r="50" spans="2:15" ht="27.6" customHeight="1" thickBot="1" x14ac:dyDescent="0.3">
      <c r="B50" s="51" t="s">
        <v>73</v>
      </c>
      <c r="C50" s="51"/>
      <c r="D50" s="58" t="s">
        <v>45</v>
      </c>
      <c r="E50" s="70"/>
      <c r="F50" s="77"/>
      <c r="G50" s="78"/>
      <c r="H50" s="78"/>
      <c r="I50" s="78"/>
      <c r="J50" s="78"/>
      <c r="K50" s="78"/>
      <c r="L50" s="79"/>
      <c r="M50" s="70"/>
      <c r="N50" s="60">
        <f>VLOOKUP(D50,Details2!C30:D40,2,0)</f>
        <v>4</v>
      </c>
      <c r="O50" s="53"/>
    </row>
    <row r="51" spans="2:15" ht="7.15" customHeight="1" thickBot="1" x14ac:dyDescent="0.3">
      <c r="B51" s="51"/>
      <c r="C51" s="51"/>
      <c r="D51" s="72"/>
      <c r="E51" s="70"/>
      <c r="F51" s="73"/>
      <c r="G51" s="73"/>
      <c r="H51" s="73"/>
      <c r="I51" s="73"/>
      <c r="J51" s="73"/>
      <c r="K51" s="73"/>
      <c r="L51" s="73"/>
      <c r="M51" s="70"/>
      <c r="N51" s="74"/>
      <c r="O51" s="53"/>
    </row>
    <row r="52" spans="2:15" ht="27.6" customHeight="1" thickBot="1" x14ac:dyDescent="0.3">
      <c r="B52" s="51" t="s">
        <v>74</v>
      </c>
      <c r="C52" s="51"/>
      <c r="D52" s="58" t="s">
        <v>52</v>
      </c>
      <c r="E52" s="70"/>
      <c r="F52" s="77"/>
      <c r="G52" s="78"/>
      <c r="H52" s="78"/>
      <c r="I52" s="78"/>
      <c r="J52" s="78"/>
      <c r="K52" s="78"/>
      <c r="L52" s="79"/>
      <c r="M52" s="70"/>
      <c r="N52" s="60">
        <f>VLOOKUP(D52,Details2!C41:D61,2,0)</f>
        <v>0</v>
      </c>
      <c r="O52" s="53"/>
    </row>
    <row r="53" spans="2:15" ht="9.6" customHeight="1" thickBot="1" x14ac:dyDescent="0.3">
      <c r="B53" s="51"/>
      <c r="C53" s="51"/>
      <c r="D53" s="72"/>
      <c r="E53" s="70"/>
      <c r="F53" s="73"/>
      <c r="G53" s="73"/>
      <c r="H53" s="73"/>
      <c r="I53" s="73"/>
      <c r="J53" s="73"/>
      <c r="K53" s="73"/>
      <c r="L53" s="73"/>
      <c r="M53" s="70"/>
      <c r="N53" s="74"/>
      <c r="O53" s="53"/>
    </row>
    <row r="54" spans="2:15" ht="28.5" customHeight="1" thickBot="1" x14ac:dyDescent="0.3">
      <c r="B54" s="51" t="s">
        <v>83</v>
      </c>
      <c r="C54" s="51"/>
      <c r="D54" s="58" t="s">
        <v>4</v>
      </c>
      <c r="E54" s="70"/>
      <c r="F54" s="77"/>
      <c r="G54" s="78"/>
      <c r="H54" s="78"/>
      <c r="I54" s="78"/>
      <c r="J54" s="78"/>
      <c r="K54" s="78"/>
      <c r="L54" s="79"/>
      <c r="M54" s="70"/>
      <c r="N54" s="60">
        <f>VLOOKUP(D54,Details2!C63:D67,2,0)</f>
        <v>0</v>
      </c>
      <c r="O54" s="53"/>
    </row>
    <row r="55" spans="2:15" ht="9.6" customHeight="1" thickBot="1" x14ac:dyDescent="0.3">
      <c r="B55" s="51"/>
      <c r="C55" s="51"/>
      <c r="D55" s="72"/>
      <c r="E55" s="70"/>
      <c r="F55" s="85"/>
      <c r="G55" s="85"/>
      <c r="H55" s="85"/>
      <c r="I55" s="85"/>
      <c r="J55" s="85"/>
      <c r="K55" s="85"/>
      <c r="L55" s="85"/>
      <c r="M55" s="70"/>
      <c r="N55" s="70"/>
      <c r="O55" s="53"/>
    </row>
    <row r="56" spans="2:15" ht="28.15" customHeight="1" thickBot="1" x14ac:dyDescent="0.3">
      <c r="B56" s="51" t="s">
        <v>108</v>
      </c>
      <c r="C56" s="51"/>
      <c r="D56" s="58" t="s">
        <v>115</v>
      </c>
      <c r="E56" s="70"/>
      <c r="F56" s="77"/>
      <c r="G56" s="78"/>
      <c r="H56" s="78"/>
      <c r="I56" s="78"/>
      <c r="J56" s="78"/>
      <c r="K56" s="78"/>
      <c r="L56" s="79"/>
      <c r="M56" s="70"/>
      <c r="N56" s="60">
        <f>VLOOKUP(D56,Details2!C69:D72,2,0)</f>
        <v>0</v>
      </c>
      <c r="O56" s="53"/>
    </row>
    <row r="57" spans="2:15" ht="9.6" customHeight="1" thickBot="1" x14ac:dyDescent="0.3">
      <c r="B57" s="51"/>
      <c r="C57" s="51"/>
      <c r="D57" s="72"/>
      <c r="E57" s="70"/>
      <c r="F57" s="85"/>
      <c r="G57" s="85"/>
      <c r="H57" s="85"/>
      <c r="I57" s="85"/>
      <c r="J57" s="85"/>
      <c r="K57" s="85"/>
      <c r="L57" s="85"/>
      <c r="M57" s="70"/>
      <c r="N57" s="70"/>
      <c r="O57" s="53"/>
    </row>
    <row r="58" spans="2:15" ht="28.15" customHeight="1" thickBot="1" x14ac:dyDescent="0.3">
      <c r="B58" s="51" t="s">
        <v>109</v>
      </c>
      <c r="C58" s="51"/>
      <c r="D58" s="58" t="s">
        <v>115</v>
      </c>
      <c r="E58" s="70"/>
      <c r="F58" s="77"/>
      <c r="G58" s="78"/>
      <c r="H58" s="78"/>
      <c r="I58" s="78"/>
      <c r="J58" s="78"/>
      <c r="K58" s="78"/>
      <c r="L58" s="79"/>
      <c r="M58" s="70"/>
      <c r="N58" s="60">
        <f>VLOOKUP(D58,Details2!C69:D72,2,0)</f>
        <v>0</v>
      </c>
      <c r="O58" s="53"/>
    </row>
    <row r="59" spans="2:15" ht="9.6" customHeight="1" thickBot="1" x14ac:dyDescent="0.3">
      <c r="B59" s="51"/>
      <c r="C59" s="51"/>
      <c r="D59" s="72"/>
      <c r="E59" s="70"/>
      <c r="F59" s="85"/>
      <c r="G59" s="85"/>
      <c r="H59" s="85"/>
      <c r="I59" s="85"/>
      <c r="J59" s="85"/>
      <c r="K59" s="85"/>
      <c r="L59" s="85"/>
      <c r="M59" s="70"/>
      <c r="N59" s="74"/>
      <c r="O59" s="53"/>
    </row>
    <row r="60" spans="2:15" ht="28.15" customHeight="1" thickBot="1" x14ac:dyDescent="0.3">
      <c r="B60" s="51" t="s">
        <v>110</v>
      </c>
      <c r="C60" s="51"/>
      <c r="D60" s="58" t="s">
        <v>115</v>
      </c>
      <c r="E60" s="70"/>
      <c r="F60" s="77"/>
      <c r="G60" s="78"/>
      <c r="H60" s="78"/>
      <c r="I60" s="78"/>
      <c r="J60" s="78"/>
      <c r="K60" s="78"/>
      <c r="L60" s="79"/>
      <c r="M60" s="70"/>
      <c r="N60" s="60">
        <f>VLOOKUP(D60,Details2!C74:D78,2,0)</f>
        <v>0</v>
      </c>
      <c r="O60" s="53"/>
    </row>
    <row r="61" spans="2:15" ht="9.6" customHeight="1" thickBot="1" x14ac:dyDescent="0.3">
      <c r="B61" s="51"/>
      <c r="C61" s="51"/>
      <c r="D61" s="72"/>
      <c r="E61" s="70"/>
      <c r="F61" s="73"/>
      <c r="G61" s="73"/>
      <c r="H61" s="73"/>
      <c r="I61" s="73"/>
      <c r="J61" s="73"/>
      <c r="K61" s="73"/>
      <c r="L61" s="73"/>
      <c r="M61" s="70"/>
      <c r="N61" s="74"/>
      <c r="O61" s="53"/>
    </row>
    <row r="62" spans="2:15" ht="28.15" customHeight="1" thickBot="1" x14ac:dyDescent="0.3">
      <c r="B62" s="51" t="s">
        <v>111</v>
      </c>
      <c r="C62" s="51"/>
      <c r="D62" s="58" t="s">
        <v>115</v>
      </c>
      <c r="E62" s="70"/>
      <c r="F62" s="77"/>
      <c r="G62" s="78"/>
      <c r="H62" s="78"/>
      <c r="I62" s="78"/>
      <c r="J62" s="78"/>
      <c r="K62" s="78"/>
      <c r="L62" s="79"/>
      <c r="M62" s="70"/>
      <c r="N62" s="60">
        <f>VLOOKUP(D62,Details2!C80:D86,2,0)</f>
        <v>0</v>
      </c>
      <c r="O62" s="53"/>
    </row>
    <row r="63" spans="2:15" ht="9.6" customHeight="1" thickBot="1" x14ac:dyDescent="0.3">
      <c r="B63" s="51"/>
      <c r="C63" s="51"/>
      <c r="D63" s="72"/>
      <c r="E63" s="70"/>
      <c r="F63" s="73"/>
      <c r="G63" s="73"/>
      <c r="H63" s="73"/>
      <c r="I63" s="73"/>
      <c r="J63" s="73"/>
      <c r="K63" s="73"/>
      <c r="L63" s="73"/>
      <c r="M63" s="70"/>
      <c r="N63" s="74"/>
      <c r="O63" s="53"/>
    </row>
    <row r="64" spans="2:15" ht="28.15" customHeight="1" thickBot="1" x14ac:dyDescent="0.3">
      <c r="B64" s="51" t="s">
        <v>112</v>
      </c>
      <c r="C64" s="51"/>
      <c r="D64" s="58" t="s">
        <v>115</v>
      </c>
      <c r="E64" s="70"/>
      <c r="F64" s="77"/>
      <c r="G64" s="78"/>
      <c r="H64" s="78"/>
      <c r="I64" s="78"/>
      <c r="J64" s="78"/>
      <c r="K64" s="78"/>
      <c r="L64" s="79"/>
      <c r="M64" s="70"/>
      <c r="N64" s="60">
        <f>VLOOKUP(D64,Details2!C88:D92,2,0)</f>
        <v>0</v>
      </c>
      <c r="O64" s="53"/>
    </row>
    <row r="65" spans="2:15" ht="9.6" customHeight="1" thickBot="1" x14ac:dyDescent="0.3">
      <c r="B65" s="51"/>
      <c r="C65" s="51"/>
      <c r="D65" s="72"/>
      <c r="E65" s="70"/>
      <c r="F65" s="73"/>
      <c r="G65" s="73"/>
      <c r="H65" s="73"/>
      <c r="I65" s="73"/>
      <c r="J65" s="73"/>
      <c r="K65" s="73"/>
      <c r="L65" s="73"/>
      <c r="M65" s="70"/>
      <c r="N65" s="74"/>
      <c r="O65" s="53"/>
    </row>
    <row r="66" spans="2:15" ht="28.15" customHeight="1" thickBot="1" x14ac:dyDescent="0.3">
      <c r="B66" s="51" t="s">
        <v>113</v>
      </c>
      <c r="C66" s="51"/>
      <c r="D66" s="58" t="s">
        <v>115</v>
      </c>
      <c r="E66" s="70"/>
      <c r="F66" s="77"/>
      <c r="G66" s="78"/>
      <c r="H66" s="78"/>
      <c r="I66" s="78"/>
      <c r="J66" s="78"/>
      <c r="K66" s="78"/>
      <c r="L66" s="79"/>
      <c r="M66" s="70"/>
      <c r="N66" s="60">
        <f>VLOOKUP(D66,Details2!C94:D97,2,0)</f>
        <v>0</v>
      </c>
      <c r="O66" s="53"/>
    </row>
    <row r="67" spans="2:15" ht="9.6" customHeight="1" thickBot="1" x14ac:dyDescent="0.3">
      <c r="B67" s="51"/>
      <c r="C67" s="51"/>
      <c r="D67" s="72"/>
      <c r="E67" s="70"/>
      <c r="F67" s="73"/>
      <c r="G67" s="73"/>
      <c r="H67" s="73"/>
      <c r="I67" s="73"/>
      <c r="J67" s="73"/>
      <c r="K67" s="73"/>
      <c r="L67" s="73"/>
      <c r="M67" s="70"/>
      <c r="N67" s="74"/>
      <c r="O67" s="53"/>
    </row>
    <row r="68" spans="2:15" ht="46.15" customHeight="1" thickBot="1" x14ac:dyDescent="0.3">
      <c r="B68" s="52" t="s">
        <v>153</v>
      </c>
      <c r="C68" s="52"/>
      <c r="D68" s="58" t="s">
        <v>34</v>
      </c>
      <c r="E68" s="70"/>
      <c r="F68" s="93"/>
      <c r="G68" s="94"/>
      <c r="H68" s="94"/>
      <c r="I68" s="94"/>
      <c r="J68" s="94"/>
      <c r="K68" s="94"/>
      <c r="L68" s="95"/>
      <c r="M68" s="70"/>
      <c r="N68" s="60">
        <f>VLOOKUP(D68,Details2!C99:D109,2,0)</f>
        <v>0</v>
      </c>
      <c r="O68" s="53"/>
    </row>
    <row r="69" spans="2:15" ht="9.6" customHeight="1" x14ac:dyDescent="0.25">
      <c r="B69" s="53"/>
      <c r="C69" s="53"/>
      <c r="D69" s="53"/>
      <c r="E69" s="53"/>
      <c r="F69" s="53"/>
      <c r="G69" s="53"/>
      <c r="H69" s="53"/>
      <c r="I69" s="53"/>
      <c r="J69" s="53"/>
      <c r="K69" s="53"/>
      <c r="L69" s="53"/>
      <c r="M69" s="53"/>
      <c r="N69" s="53"/>
      <c r="O69" s="53"/>
    </row>
    <row r="70" spans="2:15" ht="15.75" thickBot="1" x14ac:dyDescent="0.3"/>
    <row r="71" spans="2:15" ht="15.75" thickBot="1" x14ac:dyDescent="0.3">
      <c r="B71" s="7" t="s">
        <v>9</v>
      </c>
      <c r="C71" s="7"/>
      <c r="D71" s="6" t="s">
        <v>10</v>
      </c>
      <c r="E71" s="13"/>
      <c r="F71" s="17" t="s">
        <v>16</v>
      </c>
      <c r="G71" s="82">
        <f>SUM(N11:N68)</f>
        <v>22</v>
      </c>
      <c r="H71" s="83"/>
    </row>
    <row r="72" spans="2:15" ht="15.75" thickBot="1" x14ac:dyDescent="0.3">
      <c r="B72" s="8" t="s">
        <v>11</v>
      </c>
      <c r="C72" s="43"/>
      <c r="D72" s="21" t="s">
        <v>126</v>
      </c>
      <c r="E72" s="13"/>
      <c r="F72" s="17" t="s">
        <v>154</v>
      </c>
      <c r="G72" s="82" t="str">
        <f>IF(G71&lt;=30,"Police Free",(IF(AND(G71&gt;=31,G71&lt;=45),"OFO Only",(IF(AND(G71&gt;=46,G71&lt;=60),"Low",(IF(AND(G71&gt;=61,G71&lt;=80),"Medium",(IF(AND(G71&gt;=80,G71&lt;=150),"High",(IF(G71&gt;99,"High","")))))))))))</f>
        <v>Police Free</v>
      </c>
      <c r="H72" s="83"/>
    </row>
    <row r="73" spans="2:15" ht="15.75" thickBot="1" x14ac:dyDescent="0.3">
      <c r="B73" s="9" t="s">
        <v>12</v>
      </c>
      <c r="C73" s="44"/>
      <c r="D73" s="22" t="s">
        <v>151</v>
      </c>
      <c r="E73" s="14"/>
    </row>
    <row r="74" spans="2:15" ht="15" customHeight="1" thickBot="1" x14ac:dyDescent="0.3">
      <c r="B74" s="18" t="s">
        <v>13</v>
      </c>
      <c r="C74" s="45"/>
      <c r="D74" s="22" t="s">
        <v>152</v>
      </c>
      <c r="E74" s="15"/>
    </row>
    <row r="75" spans="2:15" ht="15.75" thickBot="1" x14ac:dyDescent="0.3">
      <c r="B75" s="10" t="s">
        <v>14</v>
      </c>
      <c r="C75" s="46"/>
      <c r="D75" s="22" t="s">
        <v>127</v>
      </c>
      <c r="E75" s="16"/>
    </row>
    <row r="76" spans="2:15" x14ac:dyDescent="0.25">
      <c r="B76" s="11" t="s">
        <v>15</v>
      </c>
      <c r="C76" s="47"/>
      <c r="D76" s="75" t="s">
        <v>128</v>
      </c>
      <c r="E76" s="16"/>
    </row>
    <row r="77" spans="2:15" ht="6" customHeight="1" thickBot="1" x14ac:dyDescent="0.3">
      <c r="B77" s="12"/>
      <c r="C77" s="12"/>
      <c r="D77" s="76"/>
      <c r="E77" s="16"/>
    </row>
  </sheetData>
  <mergeCells count="42">
    <mergeCell ref="F64:L64"/>
    <mergeCell ref="F66:L66"/>
    <mergeCell ref="F68:L68"/>
    <mergeCell ref="F57:L57"/>
    <mergeCell ref="F58:L58"/>
    <mergeCell ref="F59:L59"/>
    <mergeCell ref="F60:L60"/>
    <mergeCell ref="F62:L62"/>
    <mergeCell ref="F37:L37"/>
    <mergeCell ref="F41:L41"/>
    <mergeCell ref="F39:L39"/>
    <mergeCell ref="F48:L48"/>
    <mergeCell ref="F50:L50"/>
    <mergeCell ref="F46:L46"/>
    <mergeCell ref="B1:N1"/>
    <mergeCell ref="F31:L31"/>
    <mergeCell ref="F32:L32"/>
    <mergeCell ref="F23:L23"/>
    <mergeCell ref="F11:L11"/>
    <mergeCell ref="F12:L12"/>
    <mergeCell ref="F13:L13"/>
    <mergeCell ref="F25:L25"/>
    <mergeCell ref="F27:L27"/>
    <mergeCell ref="F8:L8"/>
    <mergeCell ref="F21:L21"/>
    <mergeCell ref="F17:L17"/>
    <mergeCell ref="D76:D77"/>
    <mergeCell ref="F33:L33"/>
    <mergeCell ref="F14:L14"/>
    <mergeCell ref="F20:L20"/>
    <mergeCell ref="F15:L15"/>
    <mergeCell ref="F35:L35"/>
    <mergeCell ref="F43:L43"/>
    <mergeCell ref="G71:H71"/>
    <mergeCell ref="G72:H72"/>
    <mergeCell ref="F34:L34"/>
    <mergeCell ref="F29:L29"/>
    <mergeCell ref="F30:L30"/>
    <mergeCell ref="F52:L52"/>
    <mergeCell ref="F54:L54"/>
    <mergeCell ref="F55:L55"/>
    <mergeCell ref="F56:L56"/>
  </mergeCells>
  <conditionalFormatting sqref="D73">
    <cfRule type="cellIs" dxfId="5" priority="1" operator="between">
      <formula>0</formula>
      <formula>10</formula>
    </cfRule>
  </conditionalFormatting>
  <conditionalFormatting sqref="G72:H72">
    <cfRule type="cellIs" dxfId="4" priority="2" operator="equal">
      <formula>"High"</formula>
    </cfRule>
    <cfRule type="cellIs" dxfId="3" priority="3" operator="equal">
      <formula>"Medium"</formula>
    </cfRule>
    <cfRule type="cellIs" dxfId="2" priority="4" operator="equal">
      <formula>"Low"</formula>
    </cfRule>
    <cfRule type="cellIs" dxfId="1" priority="5" operator="equal">
      <formula>"OFO Only"</formula>
    </cfRule>
    <cfRule type="cellIs" dxfId="0" priority="6" operator="equal">
      <formula>"Police Free"</formula>
    </cfRule>
  </conditionalFormatting>
  <pageMargins left="0.7" right="0.7" top="0.75" bottom="0.75" header="0.3" footer="0.3"/>
  <pageSetup paperSize="9" scale="60" orientation="landscape" cellComments="atEnd" r:id="rId1"/>
  <extLst>
    <ext xmlns:x14="http://schemas.microsoft.com/office/spreadsheetml/2009/9/main" uri="{CCE6A557-97BC-4b89-ADB6-D9C93CAAB3DF}">
      <x14:dataValidations xmlns:xm="http://schemas.microsoft.com/office/excel/2006/main" count="19">
        <x14:dataValidation type="list" allowBlank="1" showInputMessage="1" showErrorMessage="1" xr:uid="{728003F9-FC11-4D5B-9997-D1CC8FAF9BB1}">
          <x14:formula1>
            <xm:f>Details2!$A$63:$A$67</xm:f>
          </x14:formula1>
          <xm:sqref>D29 D54</xm:sqref>
        </x14:dataValidation>
        <x14:dataValidation type="list" allowBlank="1" showInputMessage="1" showErrorMessage="1" xr:uid="{FECA25FA-AD46-4A37-827D-3B7399A01C2E}">
          <x14:formula1>
            <xm:f>Details2!$A$6:$A$11</xm:f>
          </x14:formula1>
          <xm:sqref>D13 D17</xm:sqref>
        </x14:dataValidation>
        <x14:dataValidation type="list" allowBlank="1" showInputMessage="1" showErrorMessage="1" xr:uid="{1F18F97A-6869-4272-8582-E26C27FB6287}">
          <x14:formula1>
            <xm:f>Details2!$C$6:$C$16</xm:f>
          </x14:formula1>
          <xm:sqref>D15</xm:sqref>
        </x14:dataValidation>
        <x14:dataValidation type="list" allowBlank="1" showInputMessage="1" showErrorMessage="1" xr:uid="{2243AF07-F8D3-4723-8839-AEF5DC3BF9F2}">
          <x14:formula1>
            <xm:f>Details2!$A$2:$A$4</xm:f>
          </x14:formula1>
          <xm:sqref>D11</xm:sqref>
        </x14:dataValidation>
        <x14:dataValidation type="list" allowBlank="1" showInputMessage="1" showErrorMessage="1" xr:uid="{64932568-0829-483D-9B51-B851585E037B}">
          <x14:formula1>
            <xm:f>Details2!$A$99:$A$109</xm:f>
          </x14:formula1>
          <xm:sqref>D43 D68</xm:sqref>
        </x14:dataValidation>
        <x14:dataValidation type="list" allowBlank="1" showInputMessage="1" showErrorMessage="1" xr:uid="{D1B68A22-44C6-425D-9016-75FA144B07AD}">
          <x14:formula1>
            <xm:f>Details2!$A$41:$A$61</xm:f>
          </x14:formula1>
          <xm:sqref>D27</xm:sqref>
        </x14:dataValidation>
        <x14:dataValidation type="list" allowBlank="1" showInputMessage="1" showErrorMessage="1" xr:uid="{D7F9D135-5013-4BC7-B540-FD271B9B77DE}">
          <x14:formula1>
            <xm:f>Details2!$C$41:$C$61</xm:f>
          </x14:formula1>
          <xm:sqref>D52</xm:sqref>
        </x14:dataValidation>
        <x14:dataValidation type="list" allowBlank="1" showInputMessage="1" showErrorMessage="1" xr:uid="{E13E3E5A-8CCF-41D1-9C07-959C49D2BF96}">
          <x14:formula1>
            <xm:f>Details2!$A$24:$A$29</xm:f>
          </x14:formula1>
          <xm:sqref>D23</xm:sqref>
        </x14:dataValidation>
        <x14:dataValidation type="list" allowBlank="1" showInputMessage="1" showErrorMessage="1" xr:uid="{905EC7E7-E502-48B2-8DD3-71A00393A072}">
          <x14:formula1>
            <xm:f>Details2!$A$30:$A$40</xm:f>
          </x14:formula1>
          <xm:sqref>D25</xm:sqref>
        </x14:dataValidation>
        <x14:dataValidation type="list" allowBlank="1" showInputMessage="1" showErrorMessage="1" xr:uid="{0C535F2F-D5E8-478A-A34E-C312BC8D5D3F}">
          <x14:formula1>
            <xm:f>Details2!$C$24:$C$29</xm:f>
          </x14:formula1>
          <xm:sqref>D48</xm:sqref>
        </x14:dataValidation>
        <x14:dataValidation type="list" allowBlank="1" showInputMessage="1" showErrorMessage="1" xr:uid="{A313BE5C-74D4-4A0C-94DB-C82D38A26E77}">
          <x14:formula1>
            <xm:f>Details2!$C$30:$C$40</xm:f>
          </x14:formula1>
          <xm:sqref>D50</xm:sqref>
        </x14:dataValidation>
        <x14:dataValidation type="list" allowBlank="1" showInputMessage="1" showErrorMessage="1" xr:uid="{DF7B43F0-7E78-49BB-951D-370D9748A650}">
          <x14:formula1>
            <xm:f>Details2!$A$69:$A$72</xm:f>
          </x14:formula1>
          <xm:sqref>D33 D31 D58 D56</xm:sqref>
        </x14:dataValidation>
        <x14:dataValidation type="list" allowBlank="1" showInputMessage="1" showErrorMessage="1" xr:uid="{C8690F5D-BB38-4519-9FBD-C403233A13A4}">
          <x14:formula1>
            <xm:f>Details2!$A$74:$A$78</xm:f>
          </x14:formula1>
          <xm:sqref>D35 D60</xm:sqref>
        </x14:dataValidation>
        <x14:dataValidation type="list" allowBlank="1" showInputMessage="1" showErrorMessage="1" xr:uid="{A6FA15ED-B618-49D3-880B-9986236219E0}">
          <x14:formula1>
            <xm:f>Details2!$A$94:$A$97</xm:f>
          </x14:formula1>
          <xm:sqref>D41 D66</xm:sqref>
        </x14:dataValidation>
        <x14:dataValidation type="list" allowBlank="1" showInputMessage="1" showErrorMessage="1" xr:uid="{F14B7D0E-363F-4DF4-A713-0B0F45D25EEC}">
          <x14:formula1>
            <xm:f>Details2!$A$88:$A$92</xm:f>
          </x14:formula1>
          <xm:sqref>D39 D64</xm:sqref>
        </x14:dataValidation>
        <x14:dataValidation type="list" allowBlank="1" showInputMessage="1" showErrorMessage="1" xr:uid="{9F9DAF6B-B021-47DE-A303-2C0C0C67B801}">
          <x14:formula1>
            <xm:f>Details2!$A$80:$A109</xm:f>
          </x14:formula1>
          <xm:sqref>D62</xm:sqref>
        </x14:dataValidation>
        <x14:dataValidation type="list" allowBlank="1" showInputMessage="1" showErrorMessage="1" xr:uid="{F429B7B4-3D7E-4E59-805B-633D6A984B0D}">
          <x14:formula1>
            <xm:f>Details2!$A$18:$A$22</xm:f>
          </x14:formula1>
          <xm:sqref>D21</xm:sqref>
        </x14:dataValidation>
        <x14:dataValidation type="list" allowBlank="1" showInputMessage="1" showErrorMessage="1" xr:uid="{FEE37C1B-1704-431F-A364-20C77BAA8367}">
          <x14:formula1>
            <xm:f>Details2!$C$18:$C$22</xm:f>
          </x14:formula1>
          <xm:sqref>D46</xm:sqref>
        </x14:dataValidation>
        <x14:dataValidation type="list" allowBlank="1" showInputMessage="1" showErrorMessage="1" xr:uid="{FAA88414-3057-4E82-9C51-9EA7599799F9}">
          <x14:formula1>
            <xm:f>Details2!$A$80:$A86</xm:f>
          </x14:formula1>
          <xm:sqref>D37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109"/>
  <sheetViews>
    <sheetView topLeftCell="A92" zoomScaleNormal="100" workbookViewId="0">
      <selection activeCell="C3" sqref="C3"/>
    </sheetView>
  </sheetViews>
  <sheetFormatPr defaultColWidth="8.7109375" defaultRowHeight="15" x14ac:dyDescent="0.25"/>
  <cols>
    <col min="1" max="1" width="71.7109375" customWidth="1"/>
    <col min="2" max="2" width="7.7109375" style="5" bestFit="1" customWidth="1"/>
    <col min="3" max="3" width="70.5703125" customWidth="1"/>
    <col min="4" max="4" width="7.7109375" style="5" bestFit="1" customWidth="1"/>
    <col min="6" max="6" width="35.28515625" style="24" bestFit="1" customWidth="1"/>
  </cols>
  <sheetData>
    <row r="1" spans="1:6" ht="15.75" x14ac:dyDescent="0.25">
      <c r="A1" s="3" t="s">
        <v>17</v>
      </c>
      <c r="B1" s="4" t="s">
        <v>1</v>
      </c>
      <c r="C1" s="32"/>
      <c r="D1" s="33"/>
    </row>
    <row r="2" spans="1:6" ht="21" customHeight="1" x14ac:dyDescent="0.25">
      <c r="A2" s="26" t="s">
        <v>20</v>
      </c>
      <c r="B2" s="27">
        <v>-2</v>
      </c>
      <c r="C2" s="25"/>
      <c r="D2" s="34"/>
      <c r="F2" s="35"/>
    </row>
    <row r="3" spans="1:6" x14ac:dyDescent="0.25">
      <c r="A3" s="26" t="s">
        <v>19</v>
      </c>
      <c r="B3" s="27">
        <v>0</v>
      </c>
      <c r="C3" s="25"/>
      <c r="D3" s="34"/>
      <c r="F3" s="35"/>
    </row>
    <row r="4" spans="1:6" x14ac:dyDescent="0.25">
      <c r="A4" s="26" t="s">
        <v>18</v>
      </c>
      <c r="B4" s="27">
        <v>2</v>
      </c>
      <c r="C4" s="25"/>
      <c r="D4" s="34"/>
      <c r="F4" s="35"/>
    </row>
    <row r="5" spans="1:6" ht="15.75" x14ac:dyDescent="0.25">
      <c r="A5" s="3" t="s">
        <v>150</v>
      </c>
      <c r="B5" s="4" t="s">
        <v>1</v>
      </c>
      <c r="C5" s="3" t="s">
        <v>22</v>
      </c>
      <c r="D5" s="4" t="s">
        <v>1</v>
      </c>
    </row>
    <row r="6" spans="1:6" x14ac:dyDescent="0.25">
      <c r="A6" s="28" t="s">
        <v>34</v>
      </c>
      <c r="B6" s="31">
        <v>0</v>
      </c>
      <c r="C6" s="28" t="s">
        <v>34</v>
      </c>
      <c r="D6" s="31">
        <v>0</v>
      </c>
    </row>
    <row r="7" spans="1:6" x14ac:dyDescent="0.25">
      <c r="A7" s="28" t="s">
        <v>24</v>
      </c>
      <c r="B7" s="31">
        <v>1</v>
      </c>
      <c r="C7" s="28" t="s">
        <v>24</v>
      </c>
      <c r="D7" s="27">
        <v>1</v>
      </c>
    </row>
    <row r="8" spans="1:6" x14ac:dyDescent="0.25">
      <c r="A8" s="28" t="s">
        <v>25</v>
      </c>
      <c r="B8" s="31">
        <v>2</v>
      </c>
      <c r="C8" s="28" t="s">
        <v>25</v>
      </c>
      <c r="D8" s="27">
        <v>2</v>
      </c>
    </row>
    <row r="9" spans="1:6" x14ac:dyDescent="0.25">
      <c r="A9" s="28" t="s">
        <v>26</v>
      </c>
      <c r="B9" s="31">
        <v>3</v>
      </c>
      <c r="C9" s="28" t="s">
        <v>26</v>
      </c>
      <c r="D9" s="27">
        <v>3</v>
      </c>
    </row>
    <row r="10" spans="1:6" x14ac:dyDescent="0.25">
      <c r="A10" s="28" t="s">
        <v>27</v>
      </c>
      <c r="B10" s="31">
        <v>4</v>
      </c>
      <c r="C10" s="28" t="s">
        <v>27</v>
      </c>
      <c r="D10" s="27">
        <v>4</v>
      </c>
    </row>
    <row r="11" spans="1:6" x14ac:dyDescent="0.25">
      <c r="A11" s="36" t="s">
        <v>28</v>
      </c>
      <c r="B11" s="31">
        <v>5</v>
      </c>
      <c r="C11" s="28" t="s">
        <v>28</v>
      </c>
      <c r="D11" s="27">
        <v>5</v>
      </c>
    </row>
    <row r="12" spans="1:6" x14ac:dyDescent="0.25">
      <c r="A12" s="29"/>
      <c r="B12" s="30"/>
      <c r="C12" s="28" t="s">
        <v>29</v>
      </c>
      <c r="D12" s="27">
        <v>6</v>
      </c>
    </row>
    <row r="13" spans="1:6" x14ac:dyDescent="0.25">
      <c r="A13" s="29"/>
      <c r="B13" s="30"/>
      <c r="C13" s="28" t="s">
        <v>30</v>
      </c>
      <c r="D13" s="27">
        <v>7</v>
      </c>
    </row>
    <row r="14" spans="1:6" x14ac:dyDescent="0.25">
      <c r="A14" s="29"/>
      <c r="B14" s="30"/>
      <c r="C14" s="28" t="s">
        <v>31</v>
      </c>
      <c r="D14" s="27">
        <v>8</v>
      </c>
    </row>
    <row r="15" spans="1:6" x14ac:dyDescent="0.25">
      <c r="A15" s="29"/>
      <c r="B15" s="30"/>
      <c r="C15" s="28" t="s">
        <v>32</v>
      </c>
      <c r="D15" s="27">
        <v>9</v>
      </c>
    </row>
    <row r="16" spans="1:6" x14ac:dyDescent="0.25">
      <c r="A16" s="29"/>
      <c r="B16" s="30"/>
      <c r="C16" s="28" t="s">
        <v>33</v>
      </c>
      <c r="D16" s="27">
        <v>10</v>
      </c>
    </row>
    <row r="17" spans="1:4" ht="15.75" x14ac:dyDescent="0.25">
      <c r="A17" s="3" t="s">
        <v>139</v>
      </c>
      <c r="B17" s="4" t="s">
        <v>1</v>
      </c>
      <c r="C17" s="3" t="s">
        <v>145</v>
      </c>
      <c r="D17" s="4" t="s">
        <v>1</v>
      </c>
    </row>
    <row r="18" spans="1:4" x14ac:dyDescent="0.25">
      <c r="A18" s="26" t="s">
        <v>140</v>
      </c>
      <c r="B18" s="27">
        <v>-2</v>
      </c>
      <c r="C18" s="26" t="s">
        <v>140</v>
      </c>
      <c r="D18" s="27">
        <v>-2</v>
      </c>
    </row>
    <row r="19" spans="1:4" x14ac:dyDescent="0.25">
      <c r="A19" s="26" t="s">
        <v>141</v>
      </c>
      <c r="B19" s="27">
        <v>-1</v>
      </c>
      <c r="C19" s="26" t="s">
        <v>141</v>
      </c>
      <c r="D19" s="27">
        <v>-1</v>
      </c>
    </row>
    <row r="20" spans="1:4" x14ac:dyDescent="0.25">
      <c r="A20" s="26" t="s">
        <v>142</v>
      </c>
      <c r="B20" s="27">
        <v>0</v>
      </c>
      <c r="C20" s="26" t="s">
        <v>142</v>
      </c>
      <c r="D20" s="27">
        <v>0</v>
      </c>
    </row>
    <row r="21" spans="1:4" x14ac:dyDescent="0.25">
      <c r="A21" s="26" t="s">
        <v>143</v>
      </c>
      <c r="B21" s="27">
        <v>1</v>
      </c>
      <c r="C21" s="26" t="s">
        <v>146</v>
      </c>
      <c r="D21" s="27">
        <v>3</v>
      </c>
    </row>
    <row r="22" spans="1:4" x14ac:dyDescent="0.25">
      <c r="A22" s="26" t="s">
        <v>144</v>
      </c>
      <c r="B22" s="27">
        <v>3</v>
      </c>
      <c r="C22" s="26" t="s">
        <v>147</v>
      </c>
      <c r="D22" s="27">
        <v>5</v>
      </c>
    </row>
    <row r="23" spans="1:4" ht="15.75" x14ac:dyDescent="0.25">
      <c r="A23" s="3" t="s">
        <v>5</v>
      </c>
      <c r="B23" s="4" t="s">
        <v>1</v>
      </c>
      <c r="C23" s="3" t="s">
        <v>6</v>
      </c>
      <c r="D23" s="4" t="s">
        <v>1</v>
      </c>
    </row>
    <row r="24" spans="1:4" x14ac:dyDescent="0.25">
      <c r="A24" s="26" t="s">
        <v>35</v>
      </c>
      <c r="B24" s="27">
        <v>0</v>
      </c>
      <c r="C24" s="26" t="s">
        <v>35</v>
      </c>
      <c r="D24" s="27">
        <v>0</v>
      </c>
    </row>
    <row r="25" spans="1:4" x14ac:dyDescent="0.25">
      <c r="A25" s="26" t="s">
        <v>36</v>
      </c>
      <c r="B25" s="27">
        <v>1</v>
      </c>
      <c r="C25" s="26" t="s">
        <v>36</v>
      </c>
      <c r="D25" s="27">
        <v>1</v>
      </c>
    </row>
    <row r="26" spans="1:4" x14ac:dyDescent="0.25">
      <c r="A26" s="26" t="s">
        <v>37</v>
      </c>
      <c r="B26" s="27">
        <v>2</v>
      </c>
      <c r="C26" s="26" t="s">
        <v>37</v>
      </c>
      <c r="D26" s="27">
        <v>2</v>
      </c>
    </row>
    <row r="27" spans="1:4" x14ac:dyDescent="0.25">
      <c r="A27" s="26" t="s">
        <v>38</v>
      </c>
      <c r="B27" s="27">
        <v>3</v>
      </c>
      <c r="C27" s="26" t="s">
        <v>38</v>
      </c>
      <c r="D27" s="27">
        <v>3</v>
      </c>
    </row>
    <row r="28" spans="1:4" x14ac:dyDescent="0.25">
      <c r="A28" s="26" t="s">
        <v>39</v>
      </c>
      <c r="B28" s="27">
        <v>4</v>
      </c>
      <c r="C28" s="26" t="s">
        <v>39</v>
      </c>
      <c r="D28" s="27">
        <v>4</v>
      </c>
    </row>
    <row r="29" spans="1:4" x14ac:dyDescent="0.25">
      <c r="A29" s="26" t="s">
        <v>40</v>
      </c>
      <c r="B29" s="27">
        <v>5</v>
      </c>
      <c r="C29" s="26" t="s">
        <v>40</v>
      </c>
      <c r="D29" s="27">
        <v>5</v>
      </c>
    </row>
    <row r="30" spans="1:4" x14ac:dyDescent="0.25">
      <c r="A30" s="26" t="s">
        <v>41</v>
      </c>
      <c r="B30" s="27">
        <v>0</v>
      </c>
      <c r="C30" s="26" t="s">
        <v>41</v>
      </c>
      <c r="D30" s="27">
        <v>0</v>
      </c>
    </row>
    <row r="31" spans="1:4" x14ac:dyDescent="0.25">
      <c r="A31" s="26" t="s">
        <v>42</v>
      </c>
      <c r="B31" s="27">
        <v>1</v>
      </c>
      <c r="C31" s="26" t="s">
        <v>42</v>
      </c>
      <c r="D31" s="27">
        <v>1</v>
      </c>
    </row>
    <row r="32" spans="1:4" x14ac:dyDescent="0.25">
      <c r="A32" s="26" t="s">
        <v>43</v>
      </c>
      <c r="B32" s="27">
        <v>2</v>
      </c>
      <c r="C32" s="26" t="s">
        <v>43</v>
      </c>
      <c r="D32" s="27">
        <v>2</v>
      </c>
    </row>
    <row r="33" spans="1:4" x14ac:dyDescent="0.25">
      <c r="A33" s="26" t="s">
        <v>44</v>
      </c>
      <c r="B33" s="27">
        <v>3</v>
      </c>
      <c r="C33" s="26" t="s">
        <v>44</v>
      </c>
      <c r="D33" s="27">
        <v>3</v>
      </c>
    </row>
    <row r="34" spans="1:4" x14ac:dyDescent="0.25">
      <c r="A34" s="26" t="s">
        <v>45</v>
      </c>
      <c r="B34" s="27">
        <v>4</v>
      </c>
      <c r="C34" s="26" t="s">
        <v>45</v>
      </c>
      <c r="D34" s="27">
        <v>4</v>
      </c>
    </row>
    <row r="35" spans="1:4" x14ac:dyDescent="0.25">
      <c r="A35" s="26" t="s">
        <v>46</v>
      </c>
      <c r="B35" s="27">
        <v>5</v>
      </c>
      <c r="C35" s="26" t="s">
        <v>46</v>
      </c>
      <c r="D35" s="27">
        <v>5</v>
      </c>
    </row>
    <row r="36" spans="1:4" x14ac:dyDescent="0.25">
      <c r="A36" s="26" t="s">
        <v>47</v>
      </c>
      <c r="B36" s="27">
        <v>6</v>
      </c>
      <c r="C36" s="26" t="s">
        <v>47</v>
      </c>
      <c r="D36" s="27">
        <v>6</v>
      </c>
    </row>
    <row r="37" spans="1:4" x14ac:dyDescent="0.25">
      <c r="A37" s="26" t="s">
        <v>48</v>
      </c>
      <c r="B37" s="27">
        <v>7</v>
      </c>
      <c r="C37" s="26" t="s">
        <v>48</v>
      </c>
      <c r="D37" s="27">
        <v>7</v>
      </c>
    </row>
    <row r="38" spans="1:4" x14ac:dyDescent="0.25">
      <c r="A38" s="26" t="s">
        <v>49</v>
      </c>
      <c r="B38" s="27">
        <v>8</v>
      </c>
      <c r="C38" s="26" t="s">
        <v>49</v>
      </c>
      <c r="D38" s="27">
        <v>8</v>
      </c>
    </row>
    <row r="39" spans="1:4" x14ac:dyDescent="0.25">
      <c r="A39" s="26" t="s">
        <v>50</v>
      </c>
      <c r="B39" s="27">
        <v>9</v>
      </c>
      <c r="C39" s="26" t="s">
        <v>50</v>
      </c>
      <c r="D39" s="27">
        <v>9</v>
      </c>
    </row>
    <row r="40" spans="1:4" x14ac:dyDescent="0.25">
      <c r="A40" s="26" t="s">
        <v>51</v>
      </c>
      <c r="B40" s="27">
        <v>10</v>
      </c>
      <c r="C40" s="26" t="s">
        <v>51</v>
      </c>
      <c r="D40" s="27">
        <v>10</v>
      </c>
    </row>
    <row r="41" spans="1:4" x14ac:dyDescent="0.25">
      <c r="A41" s="26" t="s">
        <v>52</v>
      </c>
      <c r="B41" s="27">
        <v>0</v>
      </c>
      <c r="C41" s="26" t="s">
        <v>52</v>
      </c>
      <c r="D41" s="27">
        <v>0</v>
      </c>
    </row>
    <row r="42" spans="1:4" x14ac:dyDescent="0.25">
      <c r="A42" s="26" t="s">
        <v>53</v>
      </c>
      <c r="B42" s="27">
        <v>1</v>
      </c>
      <c r="C42" s="26" t="s">
        <v>53</v>
      </c>
      <c r="D42" s="27">
        <v>1</v>
      </c>
    </row>
    <row r="43" spans="1:4" x14ac:dyDescent="0.25">
      <c r="A43" s="26" t="s">
        <v>54</v>
      </c>
      <c r="B43" s="27">
        <v>2</v>
      </c>
      <c r="C43" s="26" t="s">
        <v>54</v>
      </c>
      <c r="D43" s="27">
        <v>2</v>
      </c>
    </row>
    <row r="44" spans="1:4" x14ac:dyDescent="0.25">
      <c r="A44" s="26" t="s">
        <v>55</v>
      </c>
      <c r="B44" s="27">
        <v>3</v>
      </c>
      <c r="C44" s="26" t="s">
        <v>55</v>
      </c>
      <c r="D44" s="27">
        <v>3</v>
      </c>
    </row>
    <row r="45" spans="1:4" x14ac:dyDescent="0.25">
      <c r="A45" s="26" t="s">
        <v>56</v>
      </c>
      <c r="B45" s="27">
        <v>4</v>
      </c>
      <c r="C45" s="26" t="s">
        <v>56</v>
      </c>
      <c r="D45" s="27">
        <v>4</v>
      </c>
    </row>
    <row r="46" spans="1:4" x14ac:dyDescent="0.25">
      <c r="A46" s="26" t="s">
        <v>57</v>
      </c>
      <c r="B46" s="27">
        <v>5</v>
      </c>
      <c r="C46" s="26" t="s">
        <v>57</v>
      </c>
      <c r="D46" s="27">
        <v>5</v>
      </c>
    </row>
    <row r="47" spans="1:4" x14ac:dyDescent="0.25">
      <c r="A47" s="26" t="s">
        <v>58</v>
      </c>
      <c r="B47" s="27">
        <v>6</v>
      </c>
      <c r="C47" s="26" t="s">
        <v>58</v>
      </c>
      <c r="D47" s="27">
        <v>6</v>
      </c>
    </row>
    <row r="48" spans="1:4" x14ac:dyDescent="0.25">
      <c r="A48" s="26" t="s">
        <v>59</v>
      </c>
      <c r="B48" s="27">
        <v>7</v>
      </c>
      <c r="C48" s="26" t="s">
        <v>59</v>
      </c>
      <c r="D48" s="27">
        <v>7</v>
      </c>
    </row>
    <row r="49" spans="1:4" x14ac:dyDescent="0.25">
      <c r="A49" s="26" t="s">
        <v>60</v>
      </c>
      <c r="B49" s="27">
        <v>8</v>
      </c>
      <c r="C49" s="26" t="s">
        <v>60</v>
      </c>
      <c r="D49" s="27">
        <v>8</v>
      </c>
    </row>
    <row r="50" spans="1:4" x14ac:dyDescent="0.25">
      <c r="A50" s="26" t="s">
        <v>61</v>
      </c>
      <c r="B50" s="27">
        <v>9</v>
      </c>
      <c r="C50" s="26" t="s">
        <v>61</v>
      </c>
      <c r="D50" s="27">
        <v>9</v>
      </c>
    </row>
    <row r="51" spans="1:4" x14ac:dyDescent="0.25">
      <c r="A51" s="26" t="s">
        <v>62</v>
      </c>
      <c r="B51" s="27">
        <v>10</v>
      </c>
      <c r="C51" s="26" t="s">
        <v>62</v>
      </c>
      <c r="D51" s="27">
        <v>10</v>
      </c>
    </row>
    <row r="52" spans="1:4" x14ac:dyDescent="0.25">
      <c r="A52" s="26" t="s">
        <v>63</v>
      </c>
      <c r="B52" s="27">
        <v>11</v>
      </c>
      <c r="C52" s="26" t="s">
        <v>63</v>
      </c>
      <c r="D52" s="27">
        <v>11</v>
      </c>
    </row>
    <row r="53" spans="1:4" x14ac:dyDescent="0.25">
      <c r="A53" s="26" t="s">
        <v>64</v>
      </c>
      <c r="B53" s="27">
        <v>12</v>
      </c>
      <c r="C53" s="26" t="s">
        <v>64</v>
      </c>
      <c r="D53" s="27">
        <v>12</v>
      </c>
    </row>
    <row r="54" spans="1:4" x14ac:dyDescent="0.25">
      <c r="A54" s="26" t="s">
        <v>65</v>
      </c>
      <c r="B54" s="27">
        <v>13</v>
      </c>
      <c r="C54" s="26" t="s">
        <v>65</v>
      </c>
      <c r="D54" s="27">
        <v>13</v>
      </c>
    </row>
    <row r="55" spans="1:4" x14ac:dyDescent="0.25">
      <c r="A55" s="26" t="s">
        <v>66</v>
      </c>
      <c r="B55" s="27">
        <v>14</v>
      </c>
      <c r="C55" s="26" t="s">
        <v>66</v>
      </c>
      <c r="D55" s="27">
        <v>14</v>
      </c>
    </row>
    <row r="56" spans="1:4" x14ac:dyDescent="0.25">
      <c r="A56" s="26" t="s">
        <v>67</v>
      </c>
      <c r="B56" s="27">
        <v>15</v>
      </c>
      <c r="C56" s="26" t="s">
        <v>67</v>
      </c>
      <c r="D56" s="27">
        <v>15</v>
      </c>
    </row>
    <row r="57" spans="1:4" x14ac:dyDescent="0.25">
      <c r="A57" s="26" t="s">
        <v>68</v>
      </c>
      <c r="B57" s="27">
        <v>16</v>
      </c>
      <c r="C57" s="26" t="s">
        <v>68</v>
      </c>
      <c r="D57" s="27">
        <v>16</v>
      </c>
    </row>
    <row r="58" spans="1:4" x14ac:dyDescent="0.25">
      <c r="A58" s="26" t="s">
        <v>69</v>
      </c>
      <c r="B58" s="27">
        <v>17</v>
      </c>
      <c r="C58" s="26" t="s">
        <v>69</v>
      </c>
      <c r="D58" s="27">
        <v>17</v>
      </c>
    </row>
    <row r="59" spans="1:4" x14ac:dyDescent="0.25">
      <c r="A59" s="26" t="s">
        <v>70</v>
      </c>
      <c r="B59" s="27">
        <v>18</v>
      </c>
      <c r="C59" s="26" t="s">
        <v>70</v>
      </c>
      <c r="D59" s="27">
        <v>18</v>
      </c>
    </row>
    <row r="60" spans="1:4" x14ac:dyDescent="0.25">
      <c r="A60" s="26" t="s">
        <v>71</v>
      </c>
      <c r="B60" s="27">
        <v>19</v>
      </c>
      <c r="C60" s="26" t="s">
        <v>71</v>
      </c>
      <c r="D60" s="27">
        <v>19</v>
      </c>
    </row>
    <row r="61" spans="1:4" x14ac:dyDescent="0.25">
      <c r="A61" s="26" t="s">
        <v>72</v>
      </c>
      <c r="B61" s="27">
        <v>20</v>
      </c>
      <c r="C61" s="26" t="s">
        <v>72</v>
      </c>
      <c r="D61" s="27">
        <v>20</v>
      </c>
    </row>
    <row r="62" spans="1:4" ht="15.75" x14ac:dyDescent="0.25">
      <c r="A62" s="3" t="s">
        <v>84</v>
      </c>
      <c r="B62" s="4" t="s">
        <v>1</v>
      </c>
      <c r="C62" s="3" t="s">
        <v>85</v>
      </c>
      <c r="D62" s="4" t="s">
        <v>1</v>
      </c>
    </row>
    <row r="63" spans="1:4" x14ac:dyDescent="0.25">
      <c r="A63" s="26" t="s">
        <v>4</v>
      </c>
      <c r="B63" s="27">
        <v>0</v>
      </c>
      <c r="C63" s="26" t="s">
        <v>4</v>
      </c>
      <c r="D63" s="27">
        <v>0</v>
      </c>
    </row>
    <row r="64" spans="1:4" x14ac:dyDescent="0.25">
      <c r="A64" s="26" t="s">
        <v>3</v>
      </c>
      <c r="B64" s="27">
        <v>4</v>
      </c>
      <c r="C64" s="26" t="s">
        <v>3</v>
      </c>
      <c r="D64" s="27">
        <v>4</v>
      </c>
    </row>
    <row r="65" spans="1:4" x14ac:dyDescent="0.25">
      <c r="A65" s="26" t="s">
        <v>7</v>
      </c>
      <c r="B65" s="27">
        <v>6</v>
      </c>
      <c r="C65" s="26" t="s">
        <v>7</v>
      </c>
      <c r="D65" s="27">
        <v>6</v>
      </c>
    </row>
    <row r="66" spans="1:4" x14ac:dyDescent="0.25">
      <c r="A66" s="26" t="s">
        <v>8</v>
      </c>
      <c r="B66" s="27">
        <v>8</v>
      </c>
      <c r="C66" s="26" t="s">
        <v>8</v>
      </c>
      <c r="D66" s="27">
        <v>8</v>
      </c>
    </row>
    <row r="67" spans="1:4" x14ac:dyDescent="0.25">
      <c r="A67" s="26" t="s">
        <v>2</v>
      </c>
      <c r="B67" s="27">
        <v>10</v>
      </c>
      <c r="C67" s="26" t="s">
        <v>2</v>
      </c>
      <c r="D67" s="27">
        <v>10</v>
      </c>
    </row>
    <row r="68" spans="1:4" ht="15.75" x14ac:dyDescent="0.25">
      <c r="A68" s="3" t="s">
        <v>87</v>
      </c>
      <c r="B68" s="4" t="s">
        <v>1</v>
      </c>
      <c r="C68" s="3" t="s">
        <v>88</v>
      </c>
      <c r="D68" s="4" t="s">
        <v>1</v>
      </c>
    </row>
    <row r="69" spans="1:4" x14ac:dyDescent="0.25">
      <c r="A69" s="26" t="s">
        <v>115</v>
      </c>
      <c r="B69" s="27">
        <v>0</v>
      </c>
      <c r="C69" s="26" t="s">
        <v>115</v>
      </c>
      <c r="D69" s="27">
        <v>0</v>
      </c>
    </row>
    <row r="70" spans="1:4" x14ac:dyDescent="0.25">
      <c r="A70" s="26" t="s">
        <v>116</v>
      </c>
      <c r="B70" s="27">
        <v>3</v>
      </c>
      <c r="C70" s="26" t="s">
        <v>116</v>
      </c>
      <c r="D70" s="27">
        <v>3</v>
      </c>
    </row>
    <row r="71" spans="1:4" x14ac:dyDescent="0.25">
      <c r="A71" s="26" t="s">
        <v>117</v>
      </c>
      <c r="B71" s="27">
        <v>4</v>
      </c>
      <c r="C71" s="26" t="s">
        <v>117</v>
      </c>
      <c r="D71" s="27">
        <v>4</v>
      </c>
    </row>
    <row r="72" spans="1:4" x14ac:dyDescent="0.25">
      <c r="A72" s="26" t="s">
        <v>118</v>
      </c>
      <c r="B72" s="27">
        <v>6</v>
      </c>
      <c r="C72" s="26" t="s">
        <v>118</v>
      </c>
      <c r="D72" s="27">
        <v>6</v>
      </c>
    </row>
    <row r="73" spans="1:4" ht="15.75" x14ac:dyDescent="0.25">
      <c r="A73" s="3" t="s">
        <v>90</v>
      </c>
      <c r="B73" s="4" t="s">
        <v>1</v>
      </c>
      <c r="C73" s="3" t="s">
        <v>91</v>
      </c>
      <c r="D73" s="4" t="s">
        <v>1</v>
      </c>
    </row>
    <row r="74" spans="1:4" x14ac:dyDescent="0.25">
      <c r="A74" s="26" t="s">
        <v>115</v>
      </c>
      <c r="B74" s="27">
        <v>0</v>
      </c>
      <c r="C74" s="26" t="s">
        <v>115</v>
      </c>
      <c r="D74" s="27">
        <v>0</v>
      </c>
    </row>
    <row r="75" spans="1:4" x14ac:dyDescent="0.25">
      <c r="A75" s="26" t="s">
        <v>129</v>
      </c>
      <c r="B75" s="27">
        <v>3</v>
      </c>
      <c r="C75" s="26" t="s">
        <v>129</v>
      </c>
      <c r="D75" s="27">
        <v>3</v>
      </c>
    </row>
    <row r="76" spans="1:4" x14ac:dyDescent="0.25">
      <c r="A76" s="26" t="s">
        <v>130</v>
      </c>
      <c r="B76" s="27">
        <v>4</v>
      </c>
      <c r="C76" s="26" t="s">
        <v>130</v>
      </c>
      <c r="D76" s="27">
        <v>4</v>
      </c>
    </row>
    <row r="77" spans="1:4" x14ac:dyDescent="0.25">
      <c r="A77" s="26" t="s">
        <v>131</v>
      </c>
      <c r="B77" s="27">
        <v>5</v>
      </c>
      <c r="C77" s="26" t="s">
        <v>131</v>
      </c>
      <c r="D77" s="27">
        <v>5</v>
      </c>
    </row>
    <row r="78" spans="1:4" x14ac:dyDescent="0.25">
      <c r="A78" s="26" t="s">
        <v>132</v>
      </c>
      <c r="B78" s="27">
        <v>6</v>
      </c>
      <c r="C78" s="26" t="s">
        <v>132</v>
      </c>
      <c r="D78" s="27">
        <v>6</v>
      </c>
    </row>
    <row r="79" spans="1:4" ht="15.75" x14ac:dyDescent="0.25">
      <c r="A79" s="3" t="s">
        <v>92</v>
      </c>
      <c r="B79" s="4" t="s">
        <v>1</v>
      </c>
      <c r="C79" s="3" t="s">
        <v>93</v>
      </c>
      <c r="D79" s="4" t="s">
        <v>1</v>
      </c>
    </row>
    <row r="80" spans="1:4" x14ac:dyDescent="0.25">
      <c r="A80" s="26" t="s">
        <v>115</v>
      </c>
      <c r="B80" s="27">
        <v>0</v>
      </c>
      <c r="C80" s="26" t="s">
        <v>115</v>
      </c>
      <c r="D80" s="27">
        <v>0</v>
      </c>
    </row>
    <row r="81" spans="1:4" x14ac:dyDescent="0.25">
      <c r="A81" s="26" t="s">
        <v>133</v>
      </c>
      <c r="B81" s="27">
        <v>1</v>
      </c>
      <c r="C81" s="26" t="s">
        <v>133</v>
      </c>
      <c r="D81" s="27">
        <v>1</v>
      </c>
    </row>
    <row r="82" spans="1:4" x14ac:dyDescent="0.25">
      <c r="A82" s="26" t="s">
        <v>134</v>
      </c>
      <c r="B82" s="27">
        <v>2</v>
      </c>
      <c r="C82" s="26" t="s">
        <v>134</v>
      </c>
      <c r="D82" s="27">
        <v>2</v>
      </c>
    </row>
    <row r="83" spans="1:4" x14ac:dyDescent="0.25">
      <c r="A83" s="26" t="s">
        <v>135</v>
      </c>
      <c r="B83" s="27">
        <v>3</v>
      </c>
      <c r="C83" s="26" t="s">
        <v>135</v>
      </c>
      <c r="D83" s="27">
        <v>3</v>
      </c>
    </row>
    <row r="84" spans="1:4" x14ac:dyDescent="0.25">
      <c r="A84" s="26" t="s">
        <v>97</v>
      </c>
      <c r="B84" s="27">
        <v>4</v>
      </c>
      <c r="C84" s="26" t="s">
        <v>97</v>
      </c>
      <c r="D84" s="27">
        <v>4</v>
      </c>
    </row>
    <row r="85" spans="1:4" x14ac:dyDescent="0.25">
      <c r="A85" s="26" t="s">
        <v>136</v>
      </c>
      <c r="B85" s="27">
        <v>5</v>
      </c>
      <c r="C85" s="26" t="s">
        <v>136</v>
      </c>
      <c r="D85" s="27">
        <v>5</v>
      </c>
    </row>
    <row r="86" spans="1:4" x14ac:dyDescent="0.25">
      <c r="A86" s="26" t="s">
        <v>137</v>
      </c>
      <c r="B86" s="27">
        <v>6</v>
      </c>
      <c r="C86" s="26" t="s">
        <v>137</v>
      </c>
      <c r="D86" s="27">
        <v>6</v>
      </c>
    </row>
    <row r="87" spans="1:4" ht="15.75" x14ac:dyDescent="0.25">
      <c r="A87" s="42" t="s">
        <v>102</v>
      </c>
      <c r="B87" s="4" t="s">
        <v>1</v>
      </c>
      <c r="C87" s="42" t="s">
        <v>114</v>
      </c>
      <c r="D87" s="4" t="s">
        <v>1</v>
      </c>
    </row>
    <row r="88" spans="1:4" x14ac:dyDescent="0.25">
      <c r="A88" s="26" t="s">
        <v>115</v>
      </c>
      <c r="B88" s="27">
        <v>0</v>
      </c>
      <c r="C88" s="26" t="s">
        <v>115</v>
      </c>
      <c r="D88" s="27">
        <v>0</v>
      </c>
    </row>
    <row r="89" spans="1:4" x14ac:dyDescent="0.25">
      <c r="A89" s="26" t="s">
        <v>119</v>
      </c>
      <c r="B89" s="27">
        <v>3</v>
      </c>
      <c r="C89" s="26" t="s">
        <v>119</v>
      </c>
      <c r="D89" s="27">
        <v>3</v>
      </c>
    </row>
    <row r="90" spans="1:4" x14ac:dyDescent="0.25">
      <c r="A90" s="26" t="s">
        <v>120</v>
      </c>
      <c r="B90" s="27">
        <v>4</v>
      </c>
      <c r="C90" s="26" t="s">
        <v>120</v>
      </c>
      <c r="D90" s="27">
        <v>4</v>
      </c>
    </row>
    <row r="91" spans="1:4" x14ac:dyDescent="0.25">
      <c r="A91" s="26" t="s">
        <v>121</v>
      </c>
      <c r="B91" s="27">
        <v>5</v>
      </c>
      <c r="C91" s="26" t="s">
        <v>121</v>
      </c>
      <c r="D91" s="27">
        <v>5</v>
      </c>
    </row>
    <row r="92" spans="1:4" x14ac:dyDescent="0.25">
      <c r="A92" s="26" t="s">
        <v>122</v>
      </c>
      <c r="B92" s="27">
        <v>6</v>
      </c>
      <c r="C92" s="26" t="s">
        <v>122</v>
      </c>
      <c r="D92" s="27">
        <v>6</v>
      </c>
    </row>
    <row r="93" spans="1:4" ht="15.75" x14ac:dyDescent="0.25">
      <c r="A93" s="42" t="s">
        <v>99</v>
      </c>
      <c r="B93" s="4" t="s">
        <v>1</v>
      </c>
      <c r="C93" s="42" t="s">
        <v>100</v>
      </c>
      <c r="D93" s="4" t="s">
        <v>1</v>
      </c>
    </row>
    <row r="94" spans="1:4" x14ac:dyDescent="0.25">
      <c r="A94" s="26" t="s">
        <v>115</v>
      </c>
      <c r="B94" s="27">
        <v>0</v>
      </c>
      <c r="C94" s="26" t="s">
        <v>115</v>
      </c>
      <c r="D94" s="27">
        <v>0</v>
      </c>
    </row>
    <row r="95" spans="1:4" x14ac:dyDescent="0.25">
      <c r="A95" s="26" t="s">
        <v>123</v>
      </c>
      <c r="B95" s="27">
        <v>1</v>
      </c>
      <c r="C95" s="26" t="s">
        <v>123</v>
      </c>
      <c r="D95" s="27">
        <v>1</v>
      </c>
    </row>
    <row r="96" spans="1:4" x14ac:dyDescent="0.25">
      <c r="A96" s="26" t="s">
        <v>124</v>
      </c>
      <c r="B96" s="27">
        <v>2</v>
      </c>
      <c r="C96" s="26" t="s">
        <v>124</v>
      </c>
      <c r="D96" s="27">
        <v>2</v>
      </c>
    </row>
    <row r="97" spans="1:4" x14ac:dyDescent="0.25">
      <c r="A97" s="26" t="s">
        <v>125</v>
      </c>
      <c r="B97" s="27">
        <v>4</v>
      </c>
      <c r="C97" s="26" t="s">
        <v>125</v>
      </c>
      <c r="D97" s="27">
        <v>4</v>
      </c>
    </row>
    <row r="98" spans="1:4" ht="15.75" x14ac:dyDescent="0.25">
      <c r="A98" s="42" t="s">
        <v>94</v>
      </c>
      <c r="B98" s="4" t="s">
        <v>1</v>
      </c>
      <c r="C98" s="42" t="s">
        <v>95</v>
      </c>
      <c r="D98" s="4" t="s">
        <v>1</v>
      </c>
    </row>
    <row r="99" spans="1:4" x14ac:dyDescent="0.25">
      <c r="A99" s="28" t="s">
        <v>34</v>
      </c>
      <c r="B99" s="27">
        <v>0</v>
      </c>
      <c r="C99" s="28" t="s">
        <v>34</v>
      </c>
      <c r="D99" s="27">
        <v>0</v>
      </c>
    </row>
    <row r="100" spans="1:4" x14ac:dyDescent="0.25">
      <c r="A100" s="28" t="s">
        <v>24</v>
      </c>
      <c r="B100" s="27">
        <v>1</v>
      </c>
      <c r="C100" s="28" t="s">
        <v>24</v>
      </c>
      <c r="D100" s="27">
        <v>1</v>
      </c>
    </row>
    <row r="101" spans="1:4" x14ac:dyDescent="0.25">
      <c r="A101" s="28" t="s">
        <v>25</v>
      </c>
      <c r="B101" s="27">
        <v>2</v>
      </c>
      <c r="C101" s="28" t="s">
        <v>25</v>
      </c>
      <c r="D101" s="27">
        <v>2</v>
      </c>
    </row>
    <row r="102" spans="1:4" x14ac:dyDescent="0.25">
      <c r="A102" s="28" t="s">
        <v>26</v>
      </c>
      <c r="B102" s="27">
        <v>3</v>
      </c>
      <c r="C102" s="28" t="s">
        <v>26</v>
      </c>
      <c r="D102" s="27">
        <v>3</v>
      </c>
    </row>
    <row r="103" spans="1:4" x14ac:dyDescent="0.25">
      <c r="A103" s="28" t="s">
        <v>27</v>
      </c>
      <c r="B103" s="27">
        <v>4</v>
      </c>
      <c r="C103" s="28" t="s">
        <v>27</v>
      </c>
      <c r="D103" s="27">
        <v>4</v>
      </c>
    </row>
    <row r="104" spans="1:4" x14ac:dyDescent="0.25">
      <c r="A104" s="28" t="s">
        <v>28</v>
      </c>
      <c r="B104" s="27">
        <v>5</v>
      </c>
      <c r="C104" s="28" t="s">
        <v>28</v>
      </c>
      <c r="D104" s="27">
        <v>5</v>
      </c>
    </row>
    <row r="105" spans="1:4" x14ac:dyDescent="0.25">
      <c r="A105" s="28" t="s">
        <v>29</v>
      </c>
      <c r="B105" s="27">
        <v>6</v>
      </c>
      <c r="C105" s="28" t="s">
        <v>29</v>
      </c>
      <c r="D105" s="27">
        <v>6</v>
      </c>
    </row>
    <row r="106" spans="1:4" x14ac:dyDescent="0.25">
      <c r="A106" s="28" t="s">
        <v>30</v>
      </c>
      <c r="B106" s="27">
        <v>7</v>
      </c>
      <c r="C106" s="28" t="s">
        <v>30</v>
      </c>
      <c r="D106" s="27">
        <v>7</v>
      </c>
    </row>
    <row r="107" spans="1:4" x14ac:dyDescent="0.25">
      <c r="A107" s="28" t="s">
        <v>31</v>
      </c>
      <c r="B107" s="27">
        <v>8</v>
      </c>
      <c r="C107" s="28" t="s">
        <v>31</v>
      </c>
      <c r="D107" s="27">
        <v>8</v>
      </c>
    </row>
    <row r="108" spans="1:4" x14ac:dyDescent="0.25">
      <c r="A108" s="28" t="s">
        <v>32</v>
      </c>
      <c r="B108" s="27">
        <v>9</v>
      </c>
      <c r="C108" s="28" t="s">
        <v>32</v>
      </c>
      <c r="D108" s="27">
        <v>9</v>
      </c>
    </row>
    <row r="109" spans="1:4" x14ac:dyDescent="0.25">
      <c r="A109" s="36" t="s">
        <v>33</v>
      </c>
      <c r="B109" s="27">
        <v>10</v>
      </c>
      <c r="C109" s="36" t="s">
        <v>33</v>
      </c>
      <c r="D109" s="27">
        <v>10</v>
      </c>
    </row>
  </sheetData>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3" sqref="A3"/>
    </sheetView>
  </sheetViews>
  <sheetFormatPr defaultColWidth="106.7109375" defaultRowHeight="15" x14ac:dyDescent="0.25"/>
  <sheetData>
    <row r="1" spans="1:1" ht="75" x14ac:dyDescent="0.25">
      <c r="A1" s="37" t="s">
        <v>75</v>
      </c>
    </row>
    <row r="2" spans="1:1" ht="75" x14ac:dyDescent="0.25">
      <c r="A2" s="37" t="s">
        <v>76</v>
      </c>
    </row>
    <row r="3" spans="1:1" ht="180" x14ac:dyDescent="0.25">
      <c r="A3" s="37" t="s">
        <v>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8F1B6534B60E498780974180BA96AC" ma:contentTypeVersion="15" ma:contentTypeDescription="Create a new document." ma:contentTypeScope="" ma:versionID="6636efd37fdb87c2a7dfe084c757402a">
  <xsd:schema xmlns:xsd="http://www.w3.org/2001/XMLSchema" xmlns:xs="http://www.w3.org/2001/XMLSchema" xmlns:p="http://schemas.microsoft.com/office/2006/metadata/properties" xmlns:ns2="00a891d5-295f-40f2-a00a-e036d7026b1c" xmlns:ns3="94d78cb0-7f23-4d99-9474-edf6063c900d" targetNamespace="http://schemas.microsoft.com/office/2006/metadata/properties" ma:root="true" ma:fieldsID="b311ef1a5361b08e920327243c26759b" ns2:_="" ns3:_="">
    <xsd:import namespace="00a891d5-295f-40f2-a00a-e036d7026b1c"/>
    <xsd:import namespace="94d78cb0-7f23-4d99-9474-edf6063c900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a891d5-295f-40f2-a00a-e036d7026b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fb8d8ad-72fd-471d-96e3-ef6ca97a42b8"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d78cb0-7f23-4d99-9474-edf6063c900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878bf9-24e5-4309-99aa-524866514c89}" ma:internalName="TaxCatchAll" ma:showField="CatchAllData" ma:web="94d78cb0-7f23-4d99-9474-edf6063c900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0a891d5-295f-40f2-a00a-e036d7026b1c">
      <Terms xmlns="http://schemas.microsoft.com/office/infopath/2007/PartnerControls"/>
    </lcf76f155ced4ddcb4097134ff3c332f>
    <TaxCatchAll xmlns="94d78cb0-7f23-4d99-9474-edf6063c90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B79705-F841-4896-973D-1EE1A5C47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a891d5-295f-40f2-a00a-e036d7026b1c"/>
    <ds:schemaRef ds:uri="94d78cb0-7f23-4d99-9474-edf6063c90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4C4F08-B674-4103-98A0-9AD427902BED}">
  <ds:schemaRef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purl.org/dc/terms/"/>
    <ds:schemaRef ds:uri="http://purl.org/dc/elements/1.1/"/>
    <ds:schemaRef ds:uri="http://schemas.microsoft.com/office/infopath/2007/PartnerControls"/>
    <ds:schemaRef ds:uri="1e3eada4-8172-4714-95a5-607e60080af7"/>
    <ds:schemaRef ds:uri="a6fa7762-d3bb-48c1-9fc9-4ee04a21d31e"/>
    <ds:schemaRef ds:uri="1bf55983-1a0a-4e51-9e3b-cf75d7d062ec"/>
    <ds:schemaRef ds:uri="00a891d5-295f-40f2-a00a-e036d7026b1c"/>
    <ds:schemaRef ds:uri="94d78cb0-7f23-4d99-9474-edf6063c900d"/>
  </ds:schemaRefs>
</ds:datastoreItem>
</file>

<file path=customXml/itemProps3.xml><?xml version="1.0" encoding="utf-8"?>
<ds:datastoreItem xmlns:ds="http://schemas.openxmlformats.org/officeDocument/2006/customXml" ds:itemID="{12F8F3E2-1BAF-4121-B46F-02A2142EC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Matrix</vt:lpstr>
      <vt:lpstr>Details2</vt:lpstr>
      <vt:lpstr>Risk Supporter Defintions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Morton James 38917</dc:creator>
  <cp:lastModifiedBy>David Parker</cp:lastModifiedBy>
  <cp:lastPrinted>2023-07-05T13:49:37Z</cp:lastPrinted>
  <dcterms:created xsi:type="dcterms:W3CDTF">2021-11-12T08:07:36Z</dcterms:created>
  <dcterms:modified xsi:type="dcterms:W3CDTF">2025-09-08T13:30:08Z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0x0101001C8F1B6534B60E498780974180BA96AC</vt:lpwstr>
  </property>
  <property fmtid="{D5CDD505-2E9C-101B-9397-08002B2CF9AE}" pid="3" name="Order">
    <vt:r8>79200</vt:r8>
  </property>
  <property fmtid="{D5CDD505-2E9C-101B-9397-08002B2CF9AE}" pid="4" name="MSIP_Label_b34ace26-a5ec-40e7-bce9-ae32956a3343_Enabled">
    <vt:lpwstr>true</vt:lpwstr>
  </property>
  <property fmtid="{D5CDD505-2E9C-101B-9397-08002B2CF9AE}" pid="5" name="MSIP_Label_b34ace26-a5ec-40e7-bce9-ae32956a3343_SetDate">
    <vt:lpwstr>2024-06-25T09:38:06Z</vt:lpwstr>
  </property>
  <property fmtid="{D5CDD505-2E9C-101B-9397-08002B2CF9AE}" pid="6" name="MSIP_Label_b34ace26-a5ec-40e7-bce9-ae32956a3343_Method">
    <vt:lpwstr>Standard</vt:lpwstr>
  </property>
  <property fmtid="{D5CDD505-2E9C-101B-9397-08002B2CF9AE}" pid="7" name="MSIP_Label_b34ace26-a5ec-40e7-bce9-ae32956a3343_Name">
    <vt:lpwstr>b34ace26-a5ec-40e7-bce9-ae32956a3343</vt:lpwstr>
  </property>
  <property fmtid="{D5CDD505-2E9C-101B-9397-08002B2CF9AE}" pid="8" name="MSIP_Label_b34ace26-a5ec-40e7-bce9-ae32956a3343_SiteId">
    <vt:lpwstr>1333559a-439a-4a0a-bdc0-a46cd38882d7</vt:lpwstr>
  </property>
  <property fmtid="{D5CDD505-2E9C-101B-9397-08002B2CF9AE}" pid="9" name="MSIP_Label_b34ace26-a5ec-40e7-bce9-ae32956a3343_ActionId">
    <vt:lpwstr>0c802999-6410-45d0-99f9-c1d596b5d47f</vt:lpwstr>
  </property>
  <property fmtid="{D5CDD505-2E9C-101B-9397-08002B2CF9AE}" pid="10" name="MSIP_Label_b34ace26-a5ec-40e7-bce9-ae32956a3343_ContentBits">
    <vt:lpwstr>0</vt:lpwstr>
  </property>
  <property fmtid="{D5CDD505-2E9C-101B-9397-08002B2CF9AE}" pid="11" name="MediaServiceImageTags">
    <vt:lpwstr/>
  </property>
</Properties>
</file>